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105589\Desktop\"/>
    </mc:Choice>
  </mc:AlternateContent>
  <xr:revisionPtr revIDLastSave="0" documentId="13_ncr:1_{B6772FDE-FB8B-4688-81A7-5DAF3FF97678}" xr6:coauthVersionLast="47" xr6:coauthVersionMax="47" xr10:uidLastSave="{00000000-0000-0000-0000-000000000000}"/>
  <workbookProtection workbookAlgorithmName="SHA-512" workbookHashValue="9+ghJIjNZ8IsX69vm076bimz6WZNMELRJgHoAuxxqOqlr0GPAca2orfuO8tm3V97Iy4CxJ0L13ufV79LKr4g1g==" workbookSaltValue="v2CJuMLXQpHVz0qZO+QoQA==" workbookSpinCount="100000" lockStructure="1"/>
  <bookViews>
    <workbookView xWindow="-108" yWindow="-108" windowWidth="23256" windowHeight="12576" xr2:uid="{0076B41E-0A86-434B-9DB3-A080FEF5E85A}"/>
  </bookViews>
  <sheets>
    <sheet name="利用申請書記入例 " sheetId="13" r:id="rId1"/>
    <sheet name="利用申請書" sheetId="8" r:id="rId2"/>
    <sheet name="リスト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13" l="1"/>
  <c r="Q21" i="13"/>
  <c r="H21" i="13"/>
  <c r="V20" i="13"/>
  <c r="Q20" i="13"/>
  <c r="H20" i="13"/>
  <c r="V19" i="13"/>
  <c r="Q19" i="13"/>
  <c r="H19" i="13"/>
  <c r="V19" i="8" l="1"/>
  <c r="V21" i="8"/>
  <c r="V20" i="8"/>
  <c r="Q21" i="8" l="1"/>
  <c r="H21" i="8"/>
  <c r="Q20" i="8"/>
  <c r="H20" i="8"/>
  <c r="Q19" i="8"/>
  <c r="H19" i="8"/>
  <c r="R20" i="3" l="1"/>
  <c r="R21" i="3"/>
  <c r="R22" i="3"/>
  <c r="R23" i="3"/>
  <c r="R24" i="3"/>
  <c r="R25" i="3"/>
  <c r="R26" i="3"/>
  <c r="R27" i="3"/>
  <c r="R19" i="3"/>
  <c r="R11" i="3"/>
  <c r="R12" i="3"/>
  <c r="R13" i="3"/>
  <c r="R14" i="3"/>
  <c r="R15" i="3"/>
  <c r="R16" i="3"/>
  <c r="R17" i="3"/>
  <c r="R18" i="3"/>
  <c r="R10" i="3"/>
</calcChain>
</file>

<file path=xl/sharedStrings.xml><?xml version="1.0" encoding="utf-8"?>
<sst xmlns="http://schemas.openxmlformats.org/spreadsheetml/2006/main" count="246" uniqueCount="157">
  <si>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</si>
  <si>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</si>
  <si>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</si>
  <si>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</si>
  <si>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</si>
  <si>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</si>
  <si>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開場</t>
    <rPh sb="0" eb="2">
      <t>カイジョウ</t>
    </rPh>
    <phoneticPr fontId="1"/>
  </si>
  <si>
    <t>開演</t>
    <rPh sb="0" eb="2">
      <t>カイエン</t>
    </rPh>
    <phoneticPr fontId="1"/>
  </si>
  <si>
    <t>終演</t>
    <rPh sb="0" eb="2">
      <t>シュウエン</t>
    </rPh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</si>
  <si>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</si>
  <si>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</si>
  <si>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割</t>
    <rPh sb="0" eb="1">
      <t>ワ</t>
    </rPh>
    <phoneticPr fontId="1"/>
  </si>
  <si>
    <t>株式会社ディスクガレージ</t>
    <rPh sb="0" eb="4">
      <t>カブシキガイシャ</t>
    </rPh>
    <phoneticPr fontId="1"/>
  </si>
  <si>
    <t>株式会社ソーゴー東京</t>
    <rPh sb="0" eb="4">
      <t>カブシキガイシャ</t>
    </rPh>
    <rPh sb="8" eb="10">
      <t>トウキョウ</t>
    </rPh>
    <phoneticPr fontId="1"/>
  </si>
  <si>
    <t>株式会社キョードー東京</t>
    <rPh sb="0" eb="4">
      <t>カブシキガイシャ</t>
    </rPh>
    <rPh sb="9" eb="11">
      <t>トウキョウ</t>
    </rPh>
    <phoneticPr fontId="1"/>
  </si>
  <si>
    <t>株式会社ホットスタッフ・プロモーション</t>
    <rPh sb="0" eb="4">
      <t>カブシキガイシャ</t>
    </rPh>
    <phoneticPr fontId="1"/>
  </si>
  <si>
    <t>免除</t>
    <rPh sb="0" eb="2">
      <t>メンジョ</t>
    </rPh>
    <phoneticPr fontId="1"/>
  </si>
  <si>
    <t>全日</t>
    <rPh sb="0" eb="2">
      <t>ゼンジツ</t>
    </rPh>
    <phoneticPr fontId="1"/>
  </si>
  <si>
    <t>平日</t>
    <rPh sb="0" eb="2">
      <t>ヘイジツ</t>
    </rPh>
    <phoneticPr fontId="1"/>
  </si>
  <si>
    <t>土日祝</t>
    <rPh sb="0" eb="2">
      <t>ドニチ</t>
    </rPh>
    <rPh sb="2" eb="3">
      <t>シュク</t>
    </rPh>
    <phoneticPr fontId="1"/>
  </si>
  <si>
    <t>年末年始</t>
    <rPh sb="0" eb="2">
      <t>ネンマツ</t>
    </rPh>
    <rPh sb="2" eb="4">
      <t>ネンシ</t>
    </rPh>
    <phoneticPr fontId="1"/>
  </si>
  <si>
    <t>第１号</t>
    <rPh sb="0" eb="1">
      <t>ダイ</t>
    </rPh>
    <rPh sb="2" eb="3">
      <t>ゴウ</t>
    </rPh>
    <phoneticPr fontId="1"/>
  </si>
  <si>
    <t>第２号</t>
    <rPh sb="0" eb="1">
      <t>ダイ</t>
    </rPh>
    <rPh sb="2" eb="3">
      <t>ゴウ</t>
    </rPh>
    <phoneticPr fontId="1"/>
  </si>
  <si>
    <t>第３号</t>
    <rPh sb="0" eb="1">
      <t>ダイ</t>
    </rPh>
    <rPh sb="2" eb="3">
      <t>ゴウ</t>
    </rPh>
    <phoneticPr fontId="1"/>
  </si>
  <si>
    <t>第４号</t>
    <rPh sb="0" eb="1">
      <t>ダイ</t>
    </rPh>
    <rPh sb="2" eb="3">
      <t>ゴウ</t>
    </rPh>
    <phoneticPr fontId="1"/>
  </si>
  <si>
    <t>第５号</t>
    <rPh sb="0" eb="1">
      <t>ダイ</t>
    </rPh>
    <rPh sb="2" eb="3">
      <t>ゴウ</t>
    </rPh>
    <phoneticPr fontId="1"/>
  </si>
  <si>
    <t>〒</t>
    <phoneticPr fontId="1"/>
  </si>
  <si>
    <t>株式会社ハヤシインターナショナルプロモーションズ</t>
    <rPh sb="0" eb="4">
      <t>カブシキガイシャ</t>
    </rPh>
    <phoneticPr fontId="1"/>
  </si>
  <si>
    <t>株式会社キョードー横浜</t>
    <rPh sb="0" eb="4">
      <t>カブシキガイシャ</t>
    </rPh>
    <rPh sb="9" eb="11">
      <t>ヨコハマ</t>
    </rPh>
    <phoneticPr fontId="1"/>
  </si>
  <si>
    <t>株式会社サンライズプロモーション東京</t>
    <rPh sb="0" eb="4">
      <t>カブシキガイシャ</t>
    </rPh>
    <rPh sb="16" eb="18">
      <t>トウキョウ</t>
    </rPh>
    <phoneticPr fontId="1"/>
  </si>
  <si>
    <t>150-6024</t>
    <phoneticPr fontId="1"/>
  </si>
  <si>
    <t>渡辺　邦夫</t>
    <rPh sb="0" eb="2">
      <t>ワタナベ</t>
    </rPh>
    <rPh sb="3" eb="5">
      <t>クニオ</t>
    </rPh>
    <phoneticPr fontId="1"/>
  </si>
  <si>
    <t>黒木　智</t>
    <rPh sb="0" eb="2">
      <t>クロキ</t>
    </rPh>
    <rPh sb="3" eb="4">
      <t>サトシ</t>
    </rPh>
    <phoneticPr fontId="1"/>
  </si>
  <si>
    <t>107-8355</t>
    <phoneticPr fontId="1"/>
  </si>
  <si>
    <t>代表取締役　倉茂　得光</t>
    <rPh sb="0" eb="5">
      <t>ダイヒョウトリシマリヤク</t>
    </rPh>
    <rPh sb="6" eb="8">
      <t>クラシゲ</t>
    </rPh>
    <rPh sb="9" eb="11">
      <t>トクミツ</t>
    </rPh>
    <phoneticPr fontId="1"/>
  </si>
  <si>
    <t>03-5447-8277</t>
    <phoneticPr fontId="1"/>
  </si>
  <si>
    <t>03-3405-6455</t>
    <phoneticPr fontId="1"/>
  </si>
  <si>
    <t>藤田　礼</t>
    <rPh sb="0" eb="2">
      <t>フジタ</t>
    </rPh>
    <rPh sb="3" eb="4">
      <t>レイ</t>
    </rPh>
    <phoneticPr fontId="1"/>
  </si>
  <si>
    <t>107-0061</t>
    <phoneticPr fontId="1"/>
  </si>
  <si>
    <t>東京都渋谷区恵比寿4-20-3　恵比寿ガーデンプレイスタワー24F</t>
    <rPh sb="0" eb="3">
      <t>トウキョウト</t>
    </rPh>
    <rPh sb="3" eb="6">
      <t>シブヤク</t>
    </rPh>
    <rPh sb="6" eb="9">
      <t>エビス</t>
    </rPh>
    <rPh sb="16" eb="19">
      <t>エビス</t>
    </rPh>
    <phoneticPr fontId="1"/>
  </si>
  <si>
    <t>東京都港区南青山4-10-14　アルファゾーンビル2F</t>
    <rPh sb="0" eb="3">
      <t>トウキョウト</t>
    </rPh>
    <rPh sb="3" eb="5">
      <t>ミナトク</t>
    </rPh>
    <rPh sb="5" eb="8">
      <t>ミナミアオヤマ</t>
    </rPh>
    <phoneticPr fontId="1"/>
  </si>
  <si>
    <t>東京都港区北青山2-11-3　A-PLACE青山6F</t>
    <rPh sb="0" eb="3">
      <t>トウキョウト</t>
    </rPh>
    <rPh sb="3" eb="5">
      <t>ミナトク</t>
    </rPh>
    <rPh sb="5" eb="8">
      <t>キタアオヤマ</t>
    </rPh>
    <rPh sb="22" eb="24">
      <t>アオヤマ</t>
    </rPh>
    <phoneticPr fontId="1"/>
  </si>
  <si>
    <t>高橋　一仁</t>
    <rPh sb="0" eb="2">
      <t>タカハシ</t>
    </rPh>
    <rPh sb="3" eb="5">
      <t>カズヒト</t>
    </rPh>
    <phoneticPr fontId="1"/>
  </si>
  <si>
    <t>03-5772-7221</t>
    <phoneticPr fontId="1"/>
  </si>
  <si>
    <t>107-0062</t>
    <phoneticPr fontId="1"/>
  </si>
  <si>
    <t>東京都港区南青山5-2-1　NBFアライアンス4F</t>
    <rPh sb="0" eb="3">
      <t>トウキョウト</t>
    </rPh>
    <rPh sb="3" eb="5">
      <t>ミナトク</t>
    </rPh>
    <rPh sb="5" eb="8">
      <t>ミナミアオヤマ</t>
    </rPh>
    <phoneticPr fontId="1"/>
  </si>
  <si>
    <t>代表取締役社長　山崎　芳人</t>
    <rPh sb="0" eb="5">
      <t>ダイヒョウトリシマリヤク</t>
    </rPh>
    <rPh sb="5" eb="7">
      <t>シャチョウ</t>
    </rPh>
    <rPh sb="8" eb="10">
      <t>ヤマサキ</t>
    </rPh>
    <rPh sb="11" eb="12">
      <t>カンバ</t>
    </rPh>
    <rPh sb="12" eb="13">
      <t>ヒト</t>
    </rPh>
    <phoneticPr fontId="1"/>
  </si>
  <si>
    <t>150-0001</t>
    <phoneticPr fontId="1"/>
  </si>
  <si>
    <t>東京都渋谷区神宮前3丁目34番6号</t>
    <rPh sb="0" eb="3">
      <t>トウキョウト</t>
    </rPh>
    <rPh sb="3" eb="6">
      <t>シブヤク</t>
    </rPh>
    <rPh sb="6" eb="9">
      <t>ジングウマエ</t>
    </rPh>
    <rPh sb="10" eb="12">
      <t>チョウメ</t>
    </rPh>
    <rPh sb="14" eb="15">
      <t>バン</t>
    </rPh>
    <rPh sb="16" eb="17">
      <t>ゴウ</t>
    </rPh>
    <phoneticPr fontId="1"/>
  </si>
  <si>
    <t>代表取締役　林　香里</t>
    <rPh sb="0" eb="5">
      <t>ダイヒョウトリシマリヤク</t>
    </rPh>
    <rPh sb="6" eb="7">
      <t>ハヤシ</t>
    </rPh>
    <rPh sb="8" eb="9">
      <t>カオ</t>
    </rPh>
    <rPh sb="9" eb="10">
      <t>リ</t>
    </rPh>
    <phoneticPr fontId="1"/>
  </si>
  <si>
    <t>03-5412-7500</t>
    <phoneticPr fontId="1"/>
  </si>
  <si>
    <t>井出　真吾</t>
    <rPh sb="0" eb="2">
      <t>イデ</t>
    </rPh>
    <rPh sb="3" eb="5">
      <t>シンゴ</t>
    </rPh>
    <phoneticPr fontId="1"/>
  </si>
  <si>
    <t>231-0005</t>
    <phoneticPr fontId="1"/>
  </si>
  <si>
    <t>土田　英貴</t>
    <rPh sb="0" eb="2">
      <t>ツチダ</t>
    </rPh>
    <rPh sb="3" eb="5">
      <t>ヒデタカ</t>
    </rPh>
    <phoneticPr fontId="1"/>
  </si>
  <si>
    <t>045-671-9911</t>
    <phoneticPr fontId="1"/>
  </si>
  <si>
    <t>153-0042</t>
    <phoneticPr fontId="1"/>
  </si>
  <si>
    <t>東京都目黒区青葉台3-10-1　VORT青葉台Ⅱ7F</t>
    <rPh sb="0" eb="3">
      <t>トウキョウト</t>
    </rPh>
    <rPh sb="3" eb="6">
      <t>メグロク</t>
    </rPh>
    <rPh sb="6" eb="9">
      <t>アオバダイ</t>
    </rPh>
    <rPh sb="20" eb="23">
      <t>アオバダイ</t>
    </rPh>
    <phoneticPr fontId="1"/>
  </si>
  <si>
    <t>有限会社ヴィンテージロック</t>
    <rPh sb="0" eb="4">
      <t>ユウゲンガイシャ</t>
    </rPh>
    <phoneticPr fontId="1"/>
  </si>
  <si>
    <t>若林　敏郎</t>
    <rPh sb="0" eb="2">
      <t>ワカバヤシ</t>
    </rPh>
    <rPh sb="3" eb="5">
      <t>トシロウ</t>
    </rPh>
    <phoneticPr fontId="1"/>
  </si>
  <si>
    <t>03-3770-6909</t>
    <phoneticPr fontId="1"/>
  </si>
  <si>
    <t>代表取締役　永田　友純</t>
    <rPh sb="0" eb="5">
      <t>ダイヒョウトリシマリヤク</t>
    </rPh>
    <rPh sb="6" eb="8">
      <t>ナガタ</t>
    </rPh>
    <rPh sb="9" eb="10">
      <t>トモ</t>
    </rPh>
    <rPh sb="10" eb="11">
      <t>ジュン</t>
    </rPh>
    <phoneticPr fontId="1"/>
  </si>
  <si>
    <t>03-5722-3022</t>
    <phoneticPr fontId="1"/>
  </si>
  <si>
    <t>153-0051</t>
    <phoneticPr fontId="1"/>
  </si>
  <si>
    <t>106-0044</t>
    <phoneticPr fontId="1"/>
  </si>
  <si>
    <t>株式会社ネクストロード・プロダクション</t>
    <rPh sb="0" eb="4">
      <t>カブシキガイシャ</t>
    </rPh>
    <phoneticPr fontId="1"/>
  </si>
  <si>
    <t>土持　実</t>
    <rPh sb="0" eb="2">
      <t>ツチモチ</t>
    </rPh>
    <rPh sb="3" eb="4">
      <t>ミノル</t>
    </rPh>
    <phoneticPr fontId="1"/>
  </si>
  <si>
    <t>03-5114-7445</t>
    <phoneticPr fontId="1"/>
  </si>
  <si>
    <t>平間　匠</t>
    <rPh sb="0" eb="2">
      <t>ヒラマ</t>
    </rPh>
    <rPh sb="3" eb="4">
      <t>タクミ</t>
    </rPh>
    <phoneticPr fontId="1"/>
  </si>
  <si>
    <t>東京都渋谷区神宮前6-19-20　第15荒井ビル8F</t>
    <rPh sb="0" eb="3">
      <t>トウキョウト</t>
    </rPh>
    <rPh sb="3" eb="6">
      <t>シブヤク</t>
    </rPh>
    <rPh sb="6" eb="9">
      <t>ジングウマエ</t>
    </rPh>
    <rPh sb="17" eb="18">
      <t>ダイ</t>
    </rPh>
    <rPh sb="20" eb="22">
      <t>アライ</t>
    </rPh>
    <phoneticPr fontId="1"/>
  </si>
  <si>
    <t>株式会社クリエイティブマンプロダクション</t>
    <rPh sb="0" eb="4">
      <t>カブシキガイシャ</t>
    </rPh>
    <phoneticPr fontId="1"/>
  </si>
  <si>
    <t>03-6427-2323</t>
    <phoneticPr fontId="1"/>
  </si>
  <si>
    <t>清水　直樹</t>
    <rPh sb="0" eb="2">
      <t>シミズ</t>
    </rPh>
    <rPh sb="3" eb="5">
      <t>ナオキ</t>
    </rPh>
    <phoneticPr fontId="1"/>
  </si>
  <si>
    <t>東京都港区東麻布3-4-15　シーガル麻布ビル5F</t>
    <rPh sb="0" eb="3">
      <t>トウキョウト</t>
    </rPh>
    <rPh sb="3" eb="5">
      <t>ミナトク</t>
    </rPh>
    <rPh sb="5" eb="8">
      <t>ヒガシアザブ</t>
    </rPh>
    <rPh sb="19" eb="21">
      <t>アザブ</t>
    </rPh>
    <phoneticPr fontId="1"/>
  </si>
  <si>
    <t>160-0004</t>
    <phoneticPr fontId="1"/>
  </si>
  <si>
    <t>東京都新宿区四谷3-7　無三四堂ビル7階</t>
    <rPh sb="0" eb="3">
      <t>トウキョウト</t>
    </rPh>
    <rPh sb="3" eb="6">
      <t>シンジュクク</t>
    </rPh>
    <rPh sb="6" eb="8">
      <t>ヨツヤ</t>
    </rPh>
    <rPh sb="12" eb="13">
      <t>ム</t>
    </rPh>
    <rPh sb="13" eb="14">
      <t>サン</t>
    </rPh>
    <rPh sb="14" eb="15">
      <t>ヨン</t>
    </rPh>
    <rPh sb="15" eb="16">
      <t>ドウ</t>
    </rPh>
    <rPh sb="19" eb="20">
      <t>カイ</t>
    </rPh>
    <phoneticPr fontId="1"/>
  </si>
  <si>
    <t>株式会社アイエス</t>
    <rPh sb="0" eb="4">
      <t>カブシキガイシャ</t>
    </rPh>
    <phoneticPr fontId="1"/>
  </si>
  <si>
    <t>代表取締役　伊藤　淳子</t>
    <rPh sb="0" eb="5">
      <t>ダイヒョウトリシマリヤク</t>
    </rPh>
    <rPh sb="6" eb="8">
      <t>イトウ</t>
    </rPh>
    <rPh sb="9" eb="11">
      <t>ジュンコ</t>
    </rPh>
    <phoneticPr fontId="1"/>
  </si>
  <si>
    <t>03-3355-3561</t>
    <phoneticPr fontId="1"/>
  </si>
  <si>
    <t>150-0002</t>
    <phoneticPr fontId="1"/>
  </si>
  <si>
    <t>東京都渋谷区渋谷3-26-15　NEX渋谷ビル3F</t>
    <rPh sb="0" eb="3">
      <t>トウキョウト</t>
    </rPh>
    <rPh sb="3" eb="6">
      <t>シブヤク</t>
    </rPh>
    <rPh sb="6" eb="8">
      <t>シブヤ</t>
    </rPh>
    <rPh sb="19" eb="21">
      <t>シブヤ</t>
    </rPh>
    <phoneticPr fontId="1"/>
  </si>
  <si>
    <t>株式会社ジェイロック</t>
    <rPh sb="0" eb="4">
      <t>カブシキガイシャ</t>
    </rPh>
    <phoneticPr fontId="1"/>
  </si>
  <si>
    <t>國保　尊弘</t>
    <rPh sb="0" eb="2">
      <t>コクホ</t>
    </rPh>
    <rPh sb="3" eb="4">
      <t>ソン</t>
    </rPh>
    <rPh sb="4" eb="5">
      <t>ヒロ</t>
    </rPh>
    <phoneticPr fontId="1"/>
  </si>
  <si>
    <t>03-5485-5555</t>
    <phoneticPr fontId="1"/>
  </si>
  <si>
    <t>李　学周</t>
    <rPh sb="0" eb="1">
      <t>リ</t>
    </rPh>
    <rPh sb="2" eb="3">
      <t>マナブ</t>
    </rPh>
    <rPh sb="3" eb="4">
      <t>シュウ</t>
    </rPh>
    <phoneticPr fontId="1"/>
  </si>
  <si>
    <t>03-3407-8833</t>
    <phoneticPr fontId="1"/>
  </si>
  <si>
    <t>東京都目黒区上目黒5-26-21　ロイヤルパレス上目黒3F</t>
    <rPh sb="0" eb="3">
      <t>トウキョウト</t>
    </rPh>
    <rPh sb="3" eb="6">
      <t>メグロク</t>
    </rPh>
    <rPh sb="6" eb="9">
      <t>カミメグロ</t>
    </rPh>
    <rPh sb="24" eb="27">
      <t>カミメグロ</t>
    </rPh>
    <phoneticPr fontId="1"/>
  </si>
  <si>
    <t>神奈川県横浜市中区本町4-40　横浜第一ビル9F</t>
    <rPh sb="0" eb="4">
      <t>カナガワケン</t>
    </rPh>
    <rPh sb="4" eb="7">
      <t>ヨコハマシ</t>
    </rPh>
    <rPh sb="7" eb="9">
      <t>ナカク</t>
    </rPh>
    <rPh sb="9" eb="11">
      <t>ホンマチ</t>
    </rPh>
    <rPh sb="16" eb="18">
      <t>ヨコハマ</t>
    </rPh>
    <rPh sb="18" eb="20">
      <t>ダイイチ</t>
    </rPh>
    <phoneticPr fontId="1"/>
  </si>
  <si>
    <t>渋谷公会堂指定管理者　殿</t>
    <rPh sb="0" eb="5">
      <t>シブヤコウカイドウ</t>
    </rPh>
    <rPh sb="5" eb="10">
      <t>シテイカンリシャ</t>
    </rPh>
    <rPh sb="11" eb="12">
      <t>ドノ</t>
    </rPh>
    <phoneticPr fontId="1"/>
  </si>
  <si>
    <t>1.　渋谷公会堂条例及び、同条例施行規則に違反しない。</t>
    <rPh sb="3" eb="8">
      <t>シブヤコウカイドウ</t>
    </rPh>
    <rPh sb="8" eb="10">
      <t>ジョウレイ</t>
    </rPh>
    <rPh sb="10" eb="11">
      <t>オヨ</t>
    </rPh>
    <rPh sb="13" eb="14">
      <t>ドウ</t>
    </rPh>
    <rPh sb="14" eb="16">
      <t>ジョウレイ</t>
    </rPh>
    <rPh sb="16" eb="18">
      <t>シコウ</t>
    </rPh>
    <rPh sb="18" eb="20">
      <t>キソク</t>
    </rPh>
    <rPh sb="21" eb="23">
      <t>イハン</t>
    </rPh>
    <phoneticPr fontId="1"/>
  </si>
  <si>
    <t>申込日</t>
    <rPh sb="0" eb="2">
      <t>モウシコミ</t>
    </rPh>
    <rPh sb="2" eb="3">
      <t>ビ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</si>
  <si>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</si>
  <si>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</si>
  <si>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メール</t>
    <phoneticPr fontId="1"/>
  </si>
  <si>
    <t>2.　期日までに規定の利用料を納入する。</t>
    <rPh sb="3" eb="5">
      <t>キジツ</t>
    </rPh>
    <rPh sb="8" eb="10">
      <t>キテイ</t>
    </rPh>
    <rPh sb="11" eb="14">
      <t>リヨウリョウ</t>
    </rPh>
    <rPh sb="15" eb="17">
      <t>ノウニュウ</t>
    </rPh>
    <phoneticPr fontId="1"/>
  </si>
  <si>
    <t>3.　利用案内の内容を承諾する。</t>
    <rPh sb="3" eb="7">
      <t>リヨウアンナイ</t>
    </rPh>
    <rPh sb="8" eb="10">
      <t>ナイヨウ</t>
    </rPh>
    <rPh sb="11" eb="13">
      <t>ショウダク</t>
    </rPh>
    <phoneticPr fontId="1"/>
  </si>
  <si>
    <t>代表電話</t>
    <rPh sb="0" eb="2">
      <t>ダイヒョウ</t>
    </rPh>
    <rPh sb="2" eb="4">
      <t>デンワ</t>
    </rPh>
    <phoneticPr fontId="1"/>
  </si>
  <si>
    <t>違反した場合、利用を取り消されても承諾します。　</t>
  </si>
  <si>
    <t>下記事項を承諾のうえ、渋谷公会堂の利用を申請致します。</t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</si>
  <si>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</si>
  <si>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</si>
  <si>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</si>
  <si>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その他</t>
    <rPh sb="2" eb="3">
      <t>タ</t>
    </rPh>
    <phoneticPr fontId="1"/>
  </si>
  <si>
    <t>その他希望</t>
    <rPh sb="2" eb="3">
      <t>タ</t>
    </rPh>
    <rPh sb="3" eb="5">
      <t>キボウ</t>
    </rPh>
    <phoneticPr fontId="1"/>
  </si>
  <si>
    <t>～</t>
    <phoneticPr fontId="1"/>
  </si>
  <si>
    <t>全日</t>
    <rPh sb="0" eb="2">
      <t>ゼンジツ</t>
    </rPh>
    <phoneticPr fontId="1"/>
  </si>
  <si>
    <t>午前</t>
    <rPh sb="0" eb="2">
      <t>ゴゼン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</si>
  <si>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</si>
  <si>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</si>
  <si>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</si>
  <si>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</si>
  <si>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日間</t>
    <rPh sb="0" eb="1">
      <t>ニチ</t>
    </rPh>
    <rPh sb="1" eb="2">
      <t>カン</t>
    </rPh>
    <phoneticPr fontId="1"/>
  </si>
  <si>
    <t>入館</t>
    <rPh sb="0" eb="2">
      <t>ニュウカン</t>
    </rPh>
    <phoneticPr fontId="1"/>
  </si>
  <si>
    <t>1日目</t>
    <rPh sb="1" eb="3">
      <t>ニチメ</t>
    </rPh>
    <phoneticPr fontId="1"/>
  </si>
  <si>
    <t>2日目</t>
    <rPh sb="1" eb="2">
      <t>ヒ</t>
    </rPh>
    <rPh sb="2" eb="3">
      <t>メ</t>
    </rPh>
    <phoneticPr fontId="1"/>
  </si>
  <si>
    <t>3日目</t>
    <rPh sb="1" eb="2">
      <t>ヒ</t>
    </rPh>
    <rPh sb="2" eb="3">
      <t>メ</t>
    </rPh>
    <phoneticPr fontId="1"/>
  </si>
  <si>
    <t>4日目</t>
    <rPh sb="1" eb="2">
      <t>ヒ</t>
    </rPh>
    <rPh sb="2" eb="3">
      <t>メ</t>
    </rPh>
    <phoneticPr fontId="1"/>
  </si>
  <si>
    <t>5日目</t>
    <rPh sb="1" eb="3">
      <t>ヒメ</t>
    </rPh>
    <phoneticPr fontId="1"/>
  </si>
  <si>
    <t>退館</t>
    <rPh sb="0" eb="2">
      <t>タイカン</t>
    </rPh>
    <phoneticPr fontId="1"/>
  </si>
  <si>
    <t>設営日</t>
  </si>
  <si>
    <t>本番日</t>
  </si>
  <si>
    <t>技術スタッフ</t>
    <rPh sb="0" eb="2">
      <t>ギジュツ</t>
    </rPh>
    <phoneticPr fontId="1"/>
  </si>
  <si>
    <t>入場料金</t>
    <rPh sb="0" eb="2">
      <t>ニュウジョウ</t>
    </rPh>
    <rPh sb="2" eb="4">
      <t>リョウキン</t>
    </rPh>
    <phoneticPr fontId="1"/>
  </si>
  <si>
    <t>区分</t>
    <rPh sb="0" eb="2">
      <t>クブン</t>
    </rPh>
    <phoneticPr fontId="1"/>
  </si>
  <si>
    <t>年月日</t>
    <rPh sb="0" eb="3">
      <t>ネンガッピ</t>
    </rPh>
    <phoneticPr fontId="1"/>
  </si>
  <si>
    <t>承認NO.</t>
    <rPh sb="0" eb="2">
      <t>ショウニン</t>
    </rPh>
    <phoneticPr fontId="1"/>
  </si>
  <si>
    <t>予納金</t>
    <rPh sb="0" eb="3">
      <t>ヨノウキン</t>
    </rPh>
    <phoneticPr fontId="1"/>
  </si>
  <si>
    <t>納入日</t>
    <rPh sb="0" eb="3">
      <t>ノウニュウビ</t>
    </rPh>
    <phoneticPr fontId="1"/>
  </si>
  <si>
    <t>金額　￥</t>
    <rPh sb="0" eb="2">
      <t>キンガク</t>
    </rPh>
    <phoneticPr fontId="1"/>
  </si>
  <si>
    <t>備考欄</t>
    <rPh sb="0" eb="3">
      <t>ビコウラン</t>
    </rPh>
    <phoneticPr fontId="1"/>
  </si>
  <si>
    <t>03-5457-3304</t>
    <phoneticPr fontId="1"/>
  </si>
  <si>
    <t>株式会社渋谷公会堂</t>
    <rPh sb="0" eb="4">
      <t>カブシキガイシャ</t>
    </rPh>
    <rPh sb="4" eb="9">
      <t>シブヤコウカイドウ</t>
    </rPh>
    <phoneticPr fontId="1"/>
  </si>
  <si>
    <t>渋谷　太郎</t>
    <rPh sb="0" eb="2">
      <t>シブヤ</t>
    </rPh>
    <rPh sb="3" eb="5">
      <t>タロウ</t>
    </rPh>
    <phoneticPr fontId="1"/>
  </si>
  <si>
    <t>150-0042</t>
    <phoneticPr fontId="1"/>
  </si>
  <si>
    <t>東京都渋谷区宇田川町1－1</t>
    <rPh sb="0" eb="6">
      <t>トウキョウトシブヤク</t>
    </rPh>
    <rPh sb="6" eb="10">
      <t>ウダガワチョウ</t>
    </rPh>
    <phoneticPr fontId="1"/>
  </si>
  <si>
    <t>渋谷　花子</t>
    <rPh sb="0" eb="2">
      <t>シブヤ</t>
    </rPh>
    <rPh sb="3" eb="5">
      <t>ハナコ</t>
    </rPh>
    <phoneticPr fontId="1"/>
  </si>
  <si>
    <t>shibuko_info@shibuko.com</t>
    <phoneticPr fontId="1"/>
  </si>
  <si>
    <t>090-0000-8850</t>
    <phoneticPr fontId="1"/>
  </si>
  <si>
    <t>平日可</t>
    <rPh sb="0" eb="2">
      <t>ヘイジツ</t>
    </rPh>
    <rPh sb="2" eb="3">
      <t>カ</t>
    </rPh>
    <phoneticPr fontId="1"/>
  </si>
  <si>
    <t>アーティスト名or催事名称(具体的にご記入ください)</t>
    <rPh sb="6" eb="7">
      <t>メイ</t>
    </rPh>
    <rPh sb="9" eb="13">
      <t>サイジメイショウ</t>
    </rPh>
    <rPh sb="14" eb="17">
      <t>グタイテキ</t>
    </rPh>
    <rPh sb="19" eb="21">
      <t>キニュウ</t>
    </rPh>
    <phoneticPr fontId="1"/>
  </si>
  <si>
    <t>コンサート、講演会等</t>
    <rPh sb="6" eb="9">
      <t>コウエンカイ</t>
    </rPh>
    <rPh sb="9" eb="10">
      <t>トウ</t>
    </rPh>
    <phoneticPr fontId="1"/>
  </si>
  <si>
    <t>有料</t>
  </si>
  <si>
    <t>利用希望日</t>
    <rPh sb="0" eb="2">
      <t>リヨウ</t>
    </rPh>
    <rPh sb="2" eb="5">
      <t>キボウビ</t>
    </rPh>
    <phoneticPr fontId="1"/>
  </si>
  <si>
    <t>　※区分　午前:9:00ｰ12:00　午後:13:00-17:00　夜間:18:00-22:00</t>
  </si>
  <si>
    <t>催事名称</t>
    <rPh sb="0" eb="4">
      <t>サイジメイショウ</t>
    </rPh>
    <phoneticPr fontId="1"/>
  </si>
  <si>
    <t>催事内容</t>
    <rPh sb="0" eb="2">
      <t>サイジ</t>
    </rPh>
    <rPh sb="2" eb="4">
      <t>ナイヨウ</t>
    </rPh>
    <phoneticPr fontId="1"/>
  </si>
  <si>
    <t>スケジュール</t>
    <phoneticPr fontId="1"/>
  </si>
  <si>
    <t>ホール依頼</t>
  </si>
  <si>
    <t>公会堂記入欄</t>
    <rPh sb="0" eb="6">
      <t>コウカイドウキニュウラン</t>
    </rPh>
    <phoneticPr fontId="1"/>
  </si>
  <si>
    <t>　　電話</t>
    <rPh sb="2" eb="4">
      <t>デンワ</t>
    </rPh>
    <phoneticPr fontId="1"/>
  </si>
  <si>
    <t>　残金</t>
    <rPh sb="1" eb="3">
      <t>ザンキン</t>
    </rPh>
    <phoneticPr fontId="1"/>
  </si>
  <si>
    <t>9:00-22:00</t>
    <phoneticPr fontId="1"/>
  </si>
  <si>
    <t>9:00-17:00</t>
    <phoneticPr fontId="1"/>
  </si>
  <si>
    <t>13:00-22:00</t>
    <phoneticPr fontId="1"/>
  </si>
  <si>
    <t>9:00-12:00</t>
    <phoneticPr fontId="1"/>
  </si>
  <si>
    <t>13:00-17:00</t>
    <phoneticPr fontId="1"/>
  </si>
  <si>
    <t>18:00-22:00</t>
    <phoneticPr fontId="1"/>
  </si>
  <si>
    <t>渋谷公会堂利用申請書</t>
    <rPh sb="0" eb="5">
      <t>シブヤコウカイドウ</t>
    </rPh>
    <rPh sb="5" eb="7">
      <t>リヨウ</t>
    </rPh>
    <rPh sb="7" eb="10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</si>
</sst>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h:mm;@"/>
    <numFmt numFmtId="178" formatCode="#;\1;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0" fillId="0" borderId="7" xfId="0" applyBorder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0" fontId="0" fillId="0" borderId="2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19" xfId="0" applyBorder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2" fillId="0" borderId="19" xfId="0" applyFont="1" applyBorder="1">
      <alignment vertical="center"/>
    </xf>
    <xf numFmtId="0" fontId="10" fillId="0" borderId="0" xfId="0" applyFont="1" applyAlignment="1"/>
    <xf numFmtId="0" fontId="0" fillId="0" borderId="24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12" fillId="0" borderId="19" xfId="0" applyFont="1" applyBorder="1" applyAlignment="1"/>
    <xf numFmtId="0" fontId="11" fillId="0" borderId="0" xfId="0" applyFont="1" applyAlignment="1"/>
    <xf numFmtId="0" fontId="2" fillId="0" borderId="20" xfId="0" applyFont="1" applyBorder="1" applyProtection="1">
      <alignment vertical="center"/>
      <protection locked="0"/>
    </xf>
    <xf numFmtId="0" fontId="0" fillId="0" borderId="27" xfId="0" applyBorder="1">
      <alignment vertical="center"/>
    </xf>
    <xf numFmtId="0" fontId="2" fillId="0" borderId="26" xfId="0" applyFont="1" applyBorder="1">
      <alignment vertical="center"/>
    </xf>
    <xf numFmtId="0" fontId="6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178" fontId="0" fillId="0" borderId="19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14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" fillId="0" borderId="20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4" fontId="9" fillId="2" borderId="16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14" fontId="9" fillId="2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2" borderId="4" xfId="1" applyFont="1" applyFill="1" applyBorder="1" applyAlignment="1" applyProtection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4" fillId="2" borderId="19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2" borderId="15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0" fillId="2" borderId="22" xfId="0" applyNumberForma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14" fontId="9" fillId="2" borderId="16" xfId="0" applyNumberFormat="1" applyFont="1" applyFill="1" applyBorder="1" applyAlignment="1" applyProtection="1">
      <alignment horizontal="center" vertical="center"/>
      <protection locked="0"/>
    </xf>
    <xf numFmtId="14" fontId="9" fillId="2" borderId="12" xfId="0" applyNumberFormat="1" applyFont="1" applyFill="1" applyBorder="1" applyAlignment="1" applyProtection="1">
      <alignment horizontal="center" vertical="center"/>
      <protection locked="0"/>
    </xf>
    <xf numFmtId="14" fontId="9" fillId="2" borderId="17" xfId="0" applyNumberFormat="1" applyFont="1" applyFill="1" applyBorder="1" applyAlignment="1" applyProtection="1">
      <alignment horizontal="center" vertical="center"/>
      <protection locked="0"/>
    </xf>
    <xf numFmtId="14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4" fontId="4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4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177" fontId="0" fillId="2" borderId="15" xfId="0" applyNumberFormat="1" applyFill="1" applyBorder="1" applyAlignment="1" applyProtection="1">
      <alignment horizontal="center" vertical="center"/>
      <protection locked="0"/>
    </xf>
    <xf numFmtId="177" fontId="0" fillId="2" borderId="21" xfId="0" applyNumberFormat="1" applyFill="1" applyBorder="1" applyAlignment="1" applyProtection="1">
      <alignment horizontal="center" vertical="center"/>
      <protection locked="0"/>
    </xf>
    <xf numFmtId="177" fontId="0" fillId="2" borderId="22" xfId="0" applyNumberForma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buko_info@shibuk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54EF-57C6-4ED5-A328-C3048C86002A}">
  <sheetPr codeName="Sheet1"/>
  <dimension ref="A1:W38"/>
  <sheetViews>
    <sheetView showGridLines="0" tabSelected="1" zoomScale="85" zoomScaleNormal="85" zoomScalePageLayoutView="85" workbookViewId="0">
      <selection activeCell="G33" sqref="G33:H33"/>
    </sheetView>
  </sheetViews>
  <sheetFormatPr defaultRowHeight="18" x14ac:dyDescent="0.45"/>
  <cols>
    <col min="1" max="27" width="3.69921875" customWidth="1"/>
  </cols>
  <sheetData>
    <row r="1" spans="1:23" ht="28.8" x14ac:dyDescent="0.45">
      <c r="A1" s="50" t="s">
        <v>156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ht="10.199999999999999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24.6" customHeight="1" x14ac:dyDescent="0.45">
      <c r="A3" s="16" t="s">
        <v>87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23" ht="18" customHeight="1" x14ac:dyDescent="0.45">
      <c r="A4" s="17"/>
      <c r="B4" s="17"/>
      <c r="C4" s="17"/>
      <c r="D4" s="51" t="s">
        <v>97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7"/>
      <c r="U4" s="17"/>
      <c r="V4" s="17"/>
    </row>
    <row r="5" spans="1:23" ht="18" customHeight="1" x14ac:dyDescent="0.45">
      <c r="A5" s="15"/>
      <c r="B5" s="15"/>
      <c r="C5" s="15"/>
      <c r="D5" s="51" t="s">
        <v>96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5"/>
      <c r="U5" s="15"/>
      <c r="V5" s="15"/>
    </row>
    <row r="6" spans="1:23" ht="19.8" x14ac:dyDescent="0.45">
      <c r="E6" s="1" t="s">
        <v>88</v>
      </c>
    </row>
    <row r="7" spans="1:23" ht="19.8" x14ac:dyDescent="0.45">
      <c r="E7" s="1" t="s">
        <v>93</v>
      </c>
    </row>
    <row r="8" spans="1:23" ht="19.8" x14ac:dyDescent="0.45">
      <c r="E8" s="1" t="s">
        <v>94</v>
      </c>
    </row>
    <row r="9" spans="1:23" x14ac:dyDescent="0.45">
      <c r="B9" s="9"/>
      <c r="C9" s="52"/>
      <c r="D9" s="52"/>
      <c r="E9" s="52"/>
      <c r="F9" s="52"/>
      <c r="G9" s="52"/>
      <c r="H9" s="52"/>
      <c r="I9" s="52"/>
      <c r="J9" s="52"/>
      <c r="K9" s="52"/>
      <c r="L9" s="52"/>
      <c r="O9" s="53"/>
      <c r="P9" s="53"/>
      <c r="Q9" s="43"/>
      <c r="R9" s="44"/>
      <c r="S9" s="54" t="s">
        <v>89</v>
      </c>
      <c r="T9" s="55"/>
      <c r="U9" s="56">
        <v>45778</v>
      </c>
      <c r="V9" s="57"/>
      <c r="W9" s="58"/>
    </row>
    <row r="10" spans="1:23" ht="24" customHeight="1" x14ac:dyDescent="0.45">
      <c r="A10" s="70" t="s">
        <v>90</v>
      </c>
      <c r="B10" s="71"/>
      <c r="C10" s="72"/>
      <c r="D10" s="73" t="s">
        <v>130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14"/>
    </row>
    <row r="11" spans="1:23" ht="24" customHeight="1" x14ac:dyDescent="0.45">
      <c r="A11" s="64" t="s">
        <v>91</v>
      </c>
      <c r="B11" s="65"/>
      <c r="C11" s="66"/>
      <c r="D11" s="63" t="s">
        <v>131</v>
      </c>
      <c r="E11" s="63"/>
      <c r="F11" s="63"/>
      <c r="G11" s="63"/>
      <c r="H11" s="63"/>
      <c r="I11" s="63"/>
      <c r="J11" s="63"/>
      <c r="K11" s="63"/>
      <c r="L11" s="63"/>
      <c r="M11" s="67" t="s">
        <v>95</v>
      </c>
      <c r="N11" s="68"/>
      <c r="O11" s="69"/>
      <c r="P11" s="63" t="s">
        <v>129</v>
      </c>
      <c r="Q11" s="63"/>
      <c r="R11" s="63"/>
      <c r="S11" s="63"/>
      <c r="T11" s="63"/>
      <c r="U11" s="63"/>
      <c r="V11" s="63"/>
      <c r="W11" s="32"/>
    </row>
    <row r="12" spans="1:23" ht="24" customHeight="1" x14ac:dyDescent="0.45">
      <c r="A12" s="59" t="s">
        <v>9</v>
      </c>
      <c r="B12" s="60"/>
      <c r="C12" s="42" t="s">
        <v>26</v>
      </c>
      <c r="D12" s="61" t="s">
        <v>132</v>
      </c>
      <c r="E12" s="61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10"/>
    </row>
    <row r="13" spans="1:23" ht="24" customHeight="1" x14ac:dyDescent="0.45">
      <c r="A13" s="33"/>
      <c r="B13" s="22"/>
      <c r="C13" s="45"/>
      <c r="D13" s="63" t="s">
        <v>133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32"/>
    </row>
    <row r="14" spans="1:23" ht="24" customHeight="1" x14ac:dyDescent="0.45">
      <c r="A14" s="64" t="s">
        <v>10</v>
      </c>
      <c r="B14" s="65"/>
      <c r="C14" s="66"/>
      <c r="D14" s="63" t="s">
        <v>134</v>
      </c>
      <c r="E14" s="63"/>
      <c r="F14" s="63"/>
      <c r="G14" s="63"/>
      <c r="H14" s="63"/>
      <c r="I14" s="63"/>
      <c r="J14" s="63"/>
      <c r="K14" s="63"/>
      <c r="L14" s="63"/>
      <c r="M14" s="67" t="s">
        <v>148</v>
      </c>
      <c r="N14" s="68"/>
      <c r="O14" s="69"/>
      <c r="P14" s="63" t="s">
        <v>136</v>
      </c>
      <c r="Q14" s="63"/>
      <c r="R14" s="63"/>
      <c r="S14" s="63"/>
      <c r="T14" s="63"/>
      <c r="U14" s="63"/>
      <c r="V14" s="63"/>
      <c r="W14" s="32"/>
    </row>
    <row r="15" spans="1:23" ht="24" customHeight="1" x14ac:dyDescent="0.45">
      <c r="A15" s="80" t="s">
        <v>92</v>
      </c>
      <c r="B15" s="81"/>
      <c r="C15" s="82"/>
      <c r="D15" s="83" t="s">
        <v>135</v>
      </c>
      <c r="E15" s="84"/>
      <c r="F15" s="84"/>
      <c r="G15" s="84"/>
      <c r="H15" s="84"/>
      <c r="I15" s="84"/>
      <c r="J15" s="84"/>
      <c r="K15" s="84"/>
      <c r="L15" s="84"/>
      <c r="M15" s="2"/>
      <c r="N15" s="2"/>
      <c r="O15" s="2"/>
      <c r="P15" s="2"/>
      <c r="Q15" s="2"/>
      <c r="R15" s="2"/>
      <c r="S15" s="2"/>
      <c r="T15" s="2"/>
      <c r="U15" s="2"/>
      <c r="V15" s="2"/>
      <c r="W15" s="13"/>
    </row>
    <row r="16" spans="1:23" ht="10.199999999999999" customHeight="1" x14ac:dyDescent="0.45">
      <c r="A16" s="8"/>
      <c r="B16" s="8"/>
      <c r="C16" s="8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3" ht="22.2" customHeight="1" x14ac:dyDescent="0.5">
      <c r="A17" s="85" t="s">
        <v>141</v>
      </c>
      <c r="B17" s="85"/>
      <c r="C17" s="85"/>
      <c r="D17" s="30" t="s">
        <v>142</v>
      </c>
    </row>
    <row r="18" spans="1:23" ht="11.4" customHeight="1" x14ac:dyDescent="0.45">
      <c r="A18" s="5"/>
      <c r="D18" s="74" t="s">
        <v>123</v>
      </c>
      <c r="E18" s="74"/>
      <c r="F18" s="74"/>
      <c r="G18" s="74"/>
      <c r="H18" s="34"/>
      <c r="I18" s="74" t="s">
        <v>122</v>
      </c>
      <c r="J18" s="74"/>
      <c r="K18" s="74"/>
      <c r="L18" s="34"/>
      <c r="M18" s="74" t="s">
        <v>123</v>
      </c>
      <c r="N18" s="74"/>
      <c r="O18" s="74"/>
      <c r="P18" s="74"/>
      <c r="Q18" s="34"/>
      <c r="R18" s="74" t="s">
        <v>122</v>
      </c>
      <c r="S18" s="74"/>
      <c r="T18" s="74"/>
    </row>
    <row r="19" spans="1:23" ht="24" customHeight="1" x14ac:dyDescent="0.45">
      <c r="A19" s="75" t="s">
        <v>99</v>
      </c>
      <c r="B19" s="76"/>
      <c r="C19" s="77"/>
      <c r="D19" s="78">
        <v>45802</v>
      </c>
      <c r="E19" s="78"/>
      <c r="F19" s="78"/>
      <c r="G19" s="78"/>
      <c r="H19" s="35" t="str">
        <f>IF(D19="","",(TEXT(D19,"(aaa)")))</f>
        <v>(日)</v>
      </c>
      <c r="I19" s="79" t="s">
        <v>17</v>
      </c>
      <c r="J19" s="79"/>
      <c r="K19" s="79"/>
      <c r="L19" s="35" t="s">
        <v>103</v>
      </c>
      <c r="M19" s="78">
        <v>45806</v>
      </c>
      <c r="N19" s="78"/>
      <c r="O19" s="78"/>
      <c r="P19" s="78"/>
      <c r="Q19" s="35" t="str">
        <f>IF(M19="","",(TEXT(M19,"(aaa)")))</f>
        <v>(木)</v>
      </c>
      <c r="R19" s="79" t="s">
        <v>106</v>
      </c>
      <c r="S19" s="79"/>
      <c r="T19" s="79"/>
      <c r="U19" s="6"/>
      <c r="V19" s="41">
        <f>IF(D19="","",((M19-D19)+1))</f>
        <v>5</v>
      </c>
      <c r="W19" s="36" t="s">
        <v>110</v>
      </c>
    </row>
    <row r="20" spans="1:23" ht="24" customHeight="1" x14ac:dyDescent="0.45">
      <c r="A20" s="96" t="s">
        <v>98</v>
      </c>
      <c r="B20" s="97"/>
      <c r="C20" s="98"/>
      <c r="D20" s="99"/>
      <c r="E20" s="99"/>
      <c r="F20" s="99"/>
      <c r="G20" s="99"/>
      <c r="H20" s="18" t="str">
        <f>IF(D20="","",(TEXT(D20,"(aaa)")))</f>
        <v/>
      </c>
      <c r="I20" s="100"/>
      <c r="J20" s="100"/>
      <c r="K20" s="100"/>
      <c r="L20" s="18" t="s">
        <v>103</v>
      </c>
      <c r="M20" s="99"/>
      <c r="N20" s="99"/>
      <c r="O20" s="99"/>
      <c r="P20" s="99"/>
      <c r="Q20" s="18" t="str">
        <f>IF(M20="","",(TEXT(M20,"(aaa)")))</f>
        <v/>
      </c>
      <c r="R20" s="100"/>
      <c r="S20" s="100"/>
      <c r="T20" s="100"/>
      <c r="U20" s="20"/>
      <c r="V20" s="40" t="str">
        <f>IF(D20="","",((M20-D20)+1))</f>
        <v/>
      </c>
      <c r="W20" s="37" t="s">
        <v>110</v>
      </c>
    </row>
    <row r="21" spans="1:23" ht="24" customHeight="1" x14ac:dyDescent="0.45">
      <c r="A21" s="101" t="s">
        <v>100</v>
      </c>
      <c r="B21" s="102"/>
      <c r="C21" s="103"/>
      <c r="D21" s="104"/>
      <c r="E21" s="104"/>
      <c r="F21" s="104"/>
      <c r="G21" s="104"/>
      <c r="H21" s="18" t="str">
        <f>IF(D21="","",(TEXT(D21,"(aaa)")))</f>
        <v/>
      </c>
      <c r="I21" s="100"/>
      <c r="J21" s="100"/>
      <c r="K21" s="100"/>
      <c r="L21" s="18" t="s">
        <v>103</v>
      </c>
      <c r="M21" s="99"/>
      <c r="N21" s="99"/>
      <c r="O21" s="99"/>
      <c r="P21" s="99"/>
      <c r="Q21" s="18" t="str">
        <f>IF(M21="","",(TEXT(M21,"(aaa)")))</f>
        <v/>
      </c>
      <c r="R21" s="100"/>
      <c r="S21" s="100"/>
      <c r="T21" s="100"/>
      <c r="U21" s="20"/>
      <c r="V21" s="40" t="str">
        <f>IF(D21="","",((M21-D21)+1))</f>
        <v/>
      </c>
      <c r="W21" s="37" t="s">
        <v>110</v>
      </c>
    </row>
    <row r="22" spans="1:23" ht="24" customHeight="1" x14ac:dyDescent="0.45">
      <c r="A22" s="86" t="s">
        <v>102</v>
      </c>
      <c r="B22" s="87"/>
      <c r="C22" s="88"/>
      <c r="D22" s="89" t="s">
        <v>137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1"/>
    </row>
    <row r="23" spans="1:23" ht="10.199999999999999" customHeight="1" x14ac:dyDescent="0.45">
      <c r="A23" s="8"/>
      <c r="B23" s="8"/>
      <c r="C23" s="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ht="33" customHeight="1" x14ac:dyDescent="0.45">
      <c r="A24" s="70" t="s">
        <v>143</v>
      </c>
      <c r="B24" s="71"/>
      <c r="C24" s="72"/>
      <c r="D24" s="38"/>
      <c r="E24" s="92" t="s">
        <v>138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14"/>
    </row>
    <row r="25" spans="1:23" ht="33" customHeight="1" x14ac:dyDescent="0.45">
      <c r="A25" s="93" t="s">
        <v>144</v>
      </c>
      <c r="B25" s="94"/>
      <c r="C25" s="95"/>
      <c r="D25" s="39"/>
      <c r="E25" s="90" t="s">
        <v>139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13"/>
    </row>
    <row r="26" spans="1:23" ht="10.199999999999999" customHeight="1" x14ac:dyDescent="0.45">
      <c r="A26" s="8"/>
      <c r="B26" s="8"/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3" ht="22.2" customHeight="1" x14ac:dyDescent="0.5">
      <c r="A27" s="23" t="s">
        <v>145</v>
      </c>
      <c r="L27" s="5"/>
      <c r="M27" s="5"/>
      <c r="N27" s="23" t="s">
        <v>101</v>
      </c>
    </row>
    <row r="28" spans="1:23" ht="18" customHeight="1" x14ac:dyDescent="0.45">
      <c r="A28" s="5"/>
      <c r="C28" s="111" t="s">
        <v>112</v>
      </c>
      <c r="D28" s="111"/>
      <c r="E28" s="111" t="s">
        <v>113</v>
      </c>
      <c r="F28" s="111"/>
      <c r="G28" s="111" t="s">
        <v>114</v>
      </c>
      <c r="H28" s="111"/>
      <c r="I28" s="111" t="s">
        <v>115</v>
      </c>
      <c r="J28" s="111"/>
      <c r="K28" s="111" t="s">
        <v>116</v>
      </c>
      <c r="L28" s="111"/>
      <c r="N28" s="106" t="s">
        <v>121</v>
      </c>
      <c r="O28" s="106"/>
      <c r="P28" s="105" t="s">
        <v>140</v>
      </c>
      <c r="Q28" s="105"/>
      <c r="R28" s="106" t="s">
        <v>120</v>
      </c>
      <c r="S28" s="106"/>
      <c r="T28" s="106"/>
      <c r="U28" s="105" t="s">
        <v>146</v>
      </c>
      <c r="V28" s="105"/>
      <c r="W28" s="105"/>
    </row>
    <row r="29" spans="1:23" ht="22.2" customHeight="1" x14ac:dyDescent="0.45">
      <c r="A29" s="107"/>
      <c r="B29" s="108"/>
      <c r="C29" s="105" t="s">
        <v>118</v>
      </c>
      <c r="D29" s="105"/>
      <c r="E29" s="105" t="s">
        <v>119</v>
      </c>
      <c r="F29" s="105"/>
      <c r="G29" s="105"/>
      <c r="H29" s="105"/>
      <c r="I29" s="105"/>
      <c r="J29" s="105"/>
      <c r="K29" s="105"/>
      <c r="L29" s="105"/>
      <c r="N29" s="109" t="s">
        <v>128</v>
      </c>
      <c r="O29" s="110"/>
      <c r="W29" s="46"/>
    </row>
    <row r="30" spans="1:23" ht="18" customHeight="1" x14ac:dyDescent="0.45">
      <c r="A30" s="111" t="s">
        <v>111</v>
      </c>
      <c r="B30" s="111"/>
      <c r="C30" s="112">
        <v>0.375</v>
      </c>
      <c r="D30" s="112"/>
      <c r="E30" s="112">
        <v>0.375</v>
      </c>
      <c r="F30" s="112"/>
      <c r="G30" s="112"/>
      <c r="H30" s="112"/>
      <c r="I30" s="112"/>
      <c r="J30" s="112"/>
      <c r="K30" s="112"/>
      <c r="L30" s="112"/>
      <c r="N30" s="47"/>
      <c r="W30" s="46"/>
    </row>
    <row r="31" spans="1:23" ht="18" customHeight="1" x14ac:dyDescent="0.45">
      <c r="A31" s="111" t="s">
        <v>6</v>
      </c>
      <c r="B31" s="111"/>
      <c r="C31" s="112"/>
      <c r="D31" s="112"/>
      <c r="E31" s="112">
        <v>0.41666666666666669</v>
      </c>
      <c r="F31" s="112"/>
      <c r="G31" s="112"/>
      <c r="H31" s="112"/>
      <c r="I31" s="112"/>
      <c r="J31" s="112"/>
      <c r="K31" s="112"/>
      <c r="L31" s="112"/>
      <c r="N31" s="47"/>
      <c r="W31" s="46"/>
    </row>
    <row r="32" spans="1:23" ht="18" customHeight="1" x14ac:dyDescent="0.45">
      <c r="A32" s="111" t="s">
        <v>7</v>
      </c>
      <c r="B32" s="111"/>
      <c r="C32" s="112"/>
      <c r="D32" s="112"/>
      <c r="E32" s="112">
        <v>0.45833333333333331</v>
      </c>
      <c r="F32" s="112"/>
      <c r="G32" s="112"/>
      <c r="H32" s="112"/>
      <c r="I32" s="112"/>
      <c r="J32" s="112"/>
      <c r="K32" s="112"/>
      <c r="L32" s="112"/>
      <c r="N32" s="47"/>
      <c r="W32" s="46"/>
    </row>
    <row r="33" spans="1:23" ht="18" customHeight="1" x14ac:dyDescent="0.45">
      <c r="A33" s="113" t="s">
        <v>8</v>
      </c>
      <c r="B33" s="98"/>
      <c r="C33" s="114"/>
      <c r="D33" s="115"/>
      <c r="E33" s="114">
        <v>0.58333333333333337</v>
      </c>
      <c r="F33" s="115"/>
      <c r="G33" s="114"/>
      <c r="H33" s="115"/>
      <c r="I33" s="114"/>
      <c r="J33" s="115"/>
      <c r="K33" s="114"/>
      <c r="L33" s="115"/>
      <c r="N33" s="47"/>
      <c r="W33" s="46"/>
    </row>
    <row r="34" spans="1:23" ht="18" customHeight="1" x14ac:dyDescent="0.45">
      <c r="A34" s="111" t="s">
        <v>117</v>
      </c>
      <c r="B34" s="111"/>
      <c r="C34" s="112">
        <v>0.91666666666666663</v>
      </c>
      <c r="D34" s="112"/>
      <c r="E34" s="112">
        <v>0.70833333333333337</v>
      </c>
      <c r="F34" s="112"/>
      <c r="G34" s="112"/>
      <c r="H34" s="112"/>
      <c r="I34" s="112"/>
      <c r="J34" s="112"/>
      <c r="K34" s="112"/>
      <c r="L34" s="112"/>
      <c r="N34" s="48"/>
      <c r="O34" s="20"/>
      <c r="P34" s="20"/>
      <c r="Q34" s="20"/>
      <c r="R34" s="20"/>
      <c r="S34" s="20"/>
      <c r="T34" s="20"/>
      <c r="U34" s="20"/>
      <c r="V34" s="20"/>
      <c r="W34" s="49"/>
    </row>
    <row r="35" spans="1:23" ht="10.199999999999999" customHeight="1" x14ac:dyDescent="0.45">
      <c r="A35" s="8"/>
      <c r="B35" s="8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3" ht="22.2" customHeight="1" x14ac:dyDescent="0.25">
      <c r="A36" s="29" t="s">
        <v>147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22.2" customHeight="1" x14ac:dyDescent="0.45">
      <c r="A37" s="52" t="s">
        <v>124</v>
      </c>
      <c r="B37" s="52"/>
      <c r="C37" s="52"/>
      <c r="D37" s="52"/>
      <c r="E37" s="52"/>
      <c r="F37" s="52"/>
      <c r="G37" s="20" t="s">
        <v>125</v>
      </c>
      <c r="H37" s="20"/>
      <c r="I37" s="20" t="s">
        <v>126</v>
      </c>
      <c r="J37" s="20"/>
      <c r="K37" s="102"/>
      <c r="L37" s="102"/>
      <c r="M37" s="20" t="s">
        <v>0</v>
      </c>
      <c r="N37" s="20"/>
      <c r="O37" s="20" t="s">
        <v>1</v>
      </c>
      <c r="P37" s="20"/>
      <c r="Q37" s="20" t="s">
        <v>2</v>
      </c>
      <c r="R37" s="102" t="s">
        <v>127</v>
      </c>
      <c r="S37" s="102"/>
      <c r="T37" s="20"/>
      <c r="U37" s="20"/>
      <c r="V37" s="20"/>
      <c r="W37" s="20"/>
    </row>
    <row r="38" spans="1:23" ht="22.2" customHeight="1" x14ac:dyDescent="0.45">
      <c r="G38" t="s">
        <v>149</v>
      </c>
      <c r="I38" t="s">
        <v>126</v>
      </c>
      <c r="K38" s="52"/>
      <c r="L38" s="52"/>
      <c r="M38" t="s">
        <v>0</v>
      </c>
      <c r="O38" t="s">
        <v>1</v>
      </c>
      <c r="Q38" t="s">
        <v>2</v>
      </c>
      <c r="R38" s="52" t="s">
        <v>127</v>
      </c>
      <c r="S38" s="52"/>
    </row>
  </sheetData>
  <sheetProtection algorithmName="SHA-512" hashValue="yQT6YcKYX1Y5WAqMdVTV7U97utim7nmffVkPQrsuP9BsFFKub5w+FhWdKMGwwqrZ3HJySVWLTctM/qmAdPpz9A==" saltValue="sTkIJuX2KlyR8GwFq9mrfA==" spinCount="100000" sheet="1" objects="1" scenarios="1" selectLockedCells="1"/>
  <mergeCells count="101">
    <mergeCell ref="A37:B37"/>
    <mergeCell ref="C37:F37"/>
    <mergeCell ref="K37:L37"/>
    <mergeCell ref="R37:S37"/>
    <mergeCell ref="K38:L38"/>
    <mergeCell ref="R38:S38"/>
    <mergeCell ref="A34:B34"/>
    <mergeCell ref="C34:D34"/>
    <mergeCell ref="E34:F34"/>
    <mergeCell ref="G34:H34"/>
    <mergeCell ref="I34:J34"/>
    <mergeCell ref="K34:L34"/>
    <mergeCell ref="A33:B33"/>
    <mergeCell ref="C33:D33"/>
    <mergeCell ref="E33:F33"/>
    <mergeCell ref="G33:H33"/>
    <mergeCell ref="I33:J33"/>
    <mergeCell ref="K33:L33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A30:B30"/>
    <mergeCell ref="C30:D30"/>
    <mergeCell ref="E30:F30"/>
    <mergeCell ref="G30:H30"/>
    <mergeCell ref="I30:J30"/>
    <mergeCell ref="K30:L30"/>
    <mergeCell ref="P28:Q28"/>
    <mergeCell ref="R28:T28"/>
    <mergeCell ref="U28:W28"/>
    <mergeCell ref="A29:B29"/>
    <mergeCell ref="C29:D29"/>
    <mergeCell ref="E29:F29"/>
    <mergeCell ref="G29:H29"/>
    <mergeCell ref="I29:J29"/>
    <mergeCell ref="K29:L29"/>
    <mergeCell ref="N29:O29"/>
    <mergeCell ref="C28:D28"/>
    <mergeCell ref="E28:F28"/>
    <mergeCell ref="G28:H28"/>
    <mergeCell ref="I28:J28"/>
    <mergeCell ref="K28:L28"/>
    <mergeCell ref="N28:O28"/>
    <mergeCell ref="A22:C22"/>
    <mergeCell ref="D22:W22"/>
    <mergeCell ref="A24:C24"/>
    <mergeCell ref="E24:V24"/>
    <mergeCell ref="A25:C25"/>
    <mergeCell ref="E25:V25"/>
    <mergeCell ref="A20:C20"/>
    <mergeCell ref="D20:G20"/>
    <mergeCell ref="I20:K20"/>
    <mergeCell ref="M20:P20"/>
    <mergeCell ref="R20:T20"/>
    <mergeCell ref="A21:C21"/>
    <mergeCell ref="D21:G21"/>
    <mergeCell ref="I21:K21"/>
    <mergeCell ref="M21:P21"/>
    <mergeCell ref="R21:T21"/>
    <mergeCell ref="R18:T18"/>
    <mergeCell ref="A19:C19"/>
    <mergeCell ref="D19:G19"/>
    <mergeCell ref="I19:K19"/>
    <mergeCell ref="M19:P19"/>
    <mergeCell ref="R19:T19"/>
    <mergeCell ref="A15:C15"/>
    <mergeCell ref="D15:L15"/>
    <mergeCell ref="A17:C17"/>
    <mergeCell ref="D18:G18"/>
    <mergeCell ref="I18:K18"/>
    <mergeCell ref="M18:P18"/>
    <mergeCell ref="D13:V13"/>
    <mergeCell ref="A14:C14"/>
    <mergeCell ref="D14:L14"/>
    <mergeCell ref="M14:O14"/>
    <mergeCell ref="P14:V14"/>
    <mergeCell ref="A10:C10"/>
    <mergeCell ref="D10:V10"/>
    <mergeCell ref="A11:C11"/>
    <mergeCell ref="D11:L11"/>
    <mergeCell ref="M11:O11"/>
    <mergeCell ref="P11:V11"/>
    <mergeCell ref="A1:W1"/>
    <mergeCell ref="D4:S4"/>
    <mergeCell ref="D5:S5"/>
    <mergeCell ref="C9:L9"/>
    <mergeCell ref="O9:P9"/>
    <mergeCell ref="S9:T9"/>
    <mergeCell ref="U9:W9"/>
    <mergeCell ref="A12:B12"/>
    <mergeCell ref="D12:F12"/>
    <mergeCell ref="G12:V12"/>
  </mergeCells>
  <phoneticPr fontId="1"/>
  <dataValidations count="3">
    <dataValidation type="list" allowBlank="1" showInputMessage="1" showErrorMessage="1" sqref="U28:W28" xr:uid="{4B6CEDE5-ACCC-4C95-9C0C-7172B89FAC7F}">
      <formula1>"主催者手配,ホール依頼,未定"</formula1>
    </dataValidation>
    <dataValidation type="list" allowBlank="1" showInputMessage="1" showErrorMessage="1" prompt="選択してください" sqref="P28" xr:uid="{B440D81A-76EF-4A2C-BCAB-AB2D32D385CA}">
      <formula1>"有料,無料"</formula1>
    </dataValidation>
    <dataValidation type="list" allowBlank="1" showInputMessage="1" showErrorMessage="1" prompt="選択してください_x000a_" sqref="K29 I29 G29 C29 E29" xr:uid="{02EB1B47-7164-4180-A13D-F30EB4A4D666}">
      <formula1>"設営日,本番日"</formula1>
    </dataValidation>
  </dataValidations>
  <hyperlinks>
    <hyperlink ref="D15" r:id="rId1" xr:uid="{224BF8B9-A85A-48BD-B8FC-74DDB86E0F97}"/>
  </hyperlinks>
  <printOptions horizontalCentered="1"/>
  <pageMargins left="0.39370078740157483" right="0.39370078740157483" top="0.39370078740157483" bottom="0" header="0" footer="0"/>
  <pageSetup paperSize="9" orientation="portrait" blackAndWhite="1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利用区分を選択してください" xr:uid="{A8DB27AB-CAD4-464A-84AC-1AFE6E6D8EC0}">
          <x14:formula1>
            <xm:f>リスト!$S$1:$S$6</xm:f>
          </x14:formula1>
          <xm:sqref>R19:R21 I19:I21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8F6F-1D7B-449F-AC41-E6627FE56C64}">
  <sheetPr codeName="Sheet2">
    <tabColor theme="7" tint="0.79998168889431442"/>
  </sheetPr>
  <dimension ref="A1:Y38"/>
  <sheetViews>
    <sheetView showGridLines="0" zoomScale="85" zoomScaleNormal="85" zoomScalePageLayoutView="85" workbookViewId="0">
      <selection activeCell="U9" sqref="U9:W9"/>
    </sheetView>
  </sheetViews>
  <sheetFormatPr defaultRowHeight="18" x14ac:dyDescent="0.45"/>
  <cols>
    <col min="1" max="27" width="3.69921875" customWidth="1"/>
  </cols>
  <sheetData>
    <row r="1" spans="1:23" ht="28.8" x14ac:dyDescent="0.45">
      <c r="A1" s="50" t="s">
        <v>156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ht="10.199999999999999" customHeigh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24.6" customHeight="1" x14ac:dyDescent="0.45">
      <c r="A3" s="16" t="s">
        <v>87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23" ht="18" customHeight="1" x14ac:dyDescent="0.45">
      <c r="A4" s="17"/>
      <c r="B4" s="17"/>
      <c r="C4" s="17"/>
      <c r="D4" s="51" t="s">
        <v>97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17"/>
      <c r="U4" s="17"/>
      <c r="V4" s="17"/>
    </row>
    <row r="5" spans="1:23" ht="18" customHeight="1" x14ac:dyDescent="0.45">
      <c r="A5" s="15"/>
      <c r="B5" s="15"/>
      <c r="C5" s="15"/>
      <c r="D5" s="51" t="s">
        <v>96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5"/>
      <c r="U5" s="15"/>
      <c r="V5" s="15"/>
    </row>
    <row r="6" spans="1:23" ht="19.8" x14ac:dyDescent="0.45">
      <c r="E6" s="1" t="s">
        <v>88</v>
      </c>
    </row>
    <row r="7" spans="1:23" ht="19.8" x14ac:dyDescent="0.45">
      <c r="E7" s="1" t="s">
        <v>93</v>
      </c>
    </row>
    <row r="8" spans="1:23" ht="19.8" x14ac:dyDescent="0.45">
      <c r="E8" s="1" t="s">
        <v>94</v>
      </c>
    </row>
    <row r="9" spans="1:23" x14ac:dyDescent="0.45">
      <c r="B9" s="9"/>
      <c r="C9" s="52"/>
      <c r="D9" s="52"/>
      <c r="E9" s="52"/>
      <c r="F9" s="52"/>
      <c r="G9" s="52"/>
      <c r="H9" s="52"/>
      <c r="I9" s="52"/>
      <c r="J9" s="52"/>
      <c r="K9" s="52"/>
      <c r="L9" s="52"/>
      <c r="O9" s="53"/>
      <c r="P9" s="53"/>
      <c r="Q9" s="43"/>
      <c r="R9" s="44"/>
      <c r="S9" s="54" t="s">
        <v>89</v>
      </c>
      <c r="T9" s="55"/>
      <c r="U9" s="117"/>
      <c r="V9" s="118"/>
      <c r="W9" s="119"/>
    </row>
    <row r="10" spans="1:23" ht="24" customHeight="1" x14ac:dyDescent="0.45">
      <c r="A10" s="70" t="s">
        <v>90</v>
      </c>
      <c r="B10" s="71"/>
      <c r="C10" s="72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4"/>
    </row>
    <row r="11" spans="1:23" ht="24" customHeight="1" x14ac:dyDescent="0.45">
      <c r="A11" s="64" t="s">
        <v>91</v>
      </c>
      <c r="B11" s="65"/>
      <c r="C11" s="66"/>
      <c r="D11" s="122"/>
      <c r="E11" s="122"/>
      <c r="F11" s="122"/>
      <c r="G11" s="122"/>
      <c r="H11" s="122"/>
      <c r="I11" s="122"/>
      <c r="J11" s="122"/>
      <c r="K11" s="122"/>
      <c r="L11" s="122"/>
      <c r="M11" s="67" t="s">
        <v>95</v>
      </c>
      <c r="N11" s="68"/>
      <c r="O11" s="69"/>
      <c r="P11" s="122"/>
      <c r="Q11" s="122"/>
      <c r="R11" s="122"/>
      <c r="S11" s="122"/>
      <c r="T11" s="122"/>
      <c r="U11" s="122"/>
      <c r="V11" s="122"/>
      <c r="W11" s="32"/>
    </row>
    <row r="12" spans="1:23" ht="24" customHeight="1" x14ac:dyDescent="0.45">
      <c r="A12" s="59" t="s">
        <v>9</v>
      </c>
      <c r="B12" s="60"/>
      <c r="C12" s="42" t="s">
        <v>26</v>
      </c>
      <c r="D12" s="123"/>
      <c r="E12" s="123"/>
      <c r="F12" s="123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0"/>
    </row>
    <row r="13" spans="1:23" ht="24" customHeight="1" x14ac:dyDescent="0.45">
      <c r="A13" s="33"/>
      <c r="B13" s="22"/>
      <c r="C13" s="3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32"/>
    </row>
    <row r="14" spans="1:23" ht="24" customHeight="1" x14ac:dyDescent="0.45">
      <c r="A14" s="64" t="s">
        <v>10</v>
      </c>
      <c r="B14" s="65"/>
      <c r="C14" s="66"/>
      <c r="D14" s="122"/>
      <c r="E14" s="122"/>
      <c r="F14" s="122"/>
      <c r="G14" s="122"/>
      <c r="H14" s="122"/>
      <c r="I14" s="122"/>
      <c r="J14" s="122"/>
      <c r="K14" s="122"/>
      <c r="L14" s="122"/>
      <c r="M14" s="67" t="s">
        <v>148</v>
      </c>
      <c r="N14" s="68"/>
      <c r="O14" s="69"/>
      <c r="P14" s="122"/>
      <c r="Q14" s="122"/>
      <c r="R14" s="122"/>
      <c r="S14" s="122"/>
      <c r="T14" s="122"/>
      <c r="U14" s="122"/>
      <c r="V14" s="122"/>
      <c r="W14" s="32"/>
    </row>
    <row r="15" spans="1:23" ht="24" customHeight="1" x14ac:dyDescent="0.45">
      <c r="A15" s="80" t="s">
        <v>92</v>
      </c>
      <c r="B15" s="81"/>
      <c r="C15" s="82"/>
      <c r="D15" s="124"/>
      <c r="E15" s="125"/>
      <c r="F15" s="125"/>
      <c r="G15" s="125"/>
      <c r="H15" s="125"/>
      <c r="I15" s="125"/>
      <c r="J15" s="125"/>
      <c r="K15" s="125"/>
      <c r="L15" s="125"/>
      <c r="M15" s="2"/>
      <c r="N15" s="2"/>
      <c r="O15" s="2"/>
      <c r="P15" s="2"/>
      <c r="Q15" s="2"/>
      <c r="R15" s="2"/>
      <c r="S15" s="2"/>
      <c r="T15" s="2"/>
      <c r="U15" s="2"/>
      <c r="V15" s="2"/>
      <c r="W15" s="13"/>
    </row>
    <row r="16" spans="1:23" ht="10.199999999999999" customHeight="1" x14ac:dyDescent="0.45">
      <c r="A16" s="8"/>
      <c r="B16" s="8"/>
      <c r="C16" s="8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5" ht="22.2" customHeight="1" x14ac:dyDescent="0.5">
      <c r="A17" s="85" t="s">
        <v>141</v>
      </c>
      <c r="B17" s="85"/>
      <c r="C17" s="85"/>
      <c r="D17" s="30" t="s">
        <v>142</v>
      </c>
    </row>
    <row r="18" spans="1:25" ht="11.4" customHeight="1" x14ac:dyDescent="0.45">
      <c r="A18" s="5"/>
      <c r="D18" s="74" t="s">
        <v>123</v>
      </c>
      <c r="E18" s="74"/>
      <c r="F18" s="74"/>
      <c r="G18" s="74"/>
      <c r="H18" s="34"/>
      <c r="I18" s="74" t="s">
        <v>122</v>
      </c>
      <c r="J18" s="74"/>
      <c r="K18" s="74"/>
      <c r="L18" s="34"/>
      <c r="M18" s="74" t="s">
        <v>123</v>
      </c>
      <c r="N18" s="74"/>
      <c r="O18" s="74"/>
      <c r="P18" s="74"/>
      <c r="Q18" s="34"/>
      <c r="R18" s="74" t="s">
        <v>122</v>
      </c>
      <c r="S18" s="74"/>
      <c r="T18" s="74"/>
    </row>
    <row r="19" spans="1:25" ht="24" customHeight="1" x14ac:dyDescent="0.45">
      <c r="A19" s="75" t="s">
        <v>99</v>
      </c>
      <c r="B19" s="76"/>
      <c r="C19" s="77"/>
      <c r="D19" s="126"/>
      <c r="E19" s="126"/>
      <c r="F19" s="126"/>
      <c r="G19" s="126"/>
      <c r="H19" s="35" t="str">
        <f>IF(D19="","",(TEXT(D19,"(aaa)")))</f>
        <v/>
      </c>
      <c r="I19" s="127"/>
      <c r="J19" s="127"/>
      <c r="K19" s="127"/>
      <c r="L19" s="7" t="s">
        <v>103</v>
      </c>
      <c r="M19" s="126"/>
      <c r="N19" s="126"/>
      <c r="O19" s="126"/>
      <c r="P19" s="126"/>
      <c r="Q19" s="35" t="str">
        <f>IF(M19="","",(TEXT(M19,"(aaa)")))</f>
        <v/>
      </c>
      <c r="R19" s="127"/>
      <c r="S19" s="127"/>
      <c r="T19" s="127"/>
      <c r="U19" s="6"/>
      <c r="V19" s="41" t="str">
        <f>IF(D19="","",((M19-D19)+1))</f>
        <v/>
      </c>
      <c r="W19" s="36" t="s">
        <v>110</v>
      </c>
    </row>
    <row r="20" spans="1:25" ht="24" customHeight="1" x14ac:dyDescent="0.45">
      <c r="A20" s="96" t="s">
        <v>98</v>
      </c>
      <c r="B20" s="97"/>
      <c r="C20" s="98"/>
      <c r="D20" s="120"/>
      <c r="E20" s="120"/>
      <c r="F20" s="120"/>
      <c r="G20" s="120"/>
      <c r="H20" s="18" t="str">
        <f>IF(D20="","",(TEXT(D20,"(aaa)")))</f>
        <v/>
      </c>
      <c r="I20" s="121"/>
      <c r="J20" s="121"/>
      <c r="K20" s="121"/>
      <c r="L20" s="21" t="s">
        <v>103</v>
      </c>
      <c r="M20" s="120"/>
      <c r="N20" s="120"/>
      <c r="O20" s="120"/>
      <c r="P20" s="120"/>
      <c r="Q20" s="18" t="str">
        <f>IF(M20="","",(TEXT(M20,"(aaa)")))</f>
        <v/>
      </c>
      <c r="R20" s="121"/>
      <c r="S20" s="121"/>
      <c r="T20" s="121"/>
      <c r="U20" s="20"/>
      <c r="V20" s="40" t="str">
        <f>IF(D20="","",((M20-D20)+1))</f>
        <v/>
      </c>
      <c r="W20" s="37" t="s">
        <v>110</v>
      </c>
    </row>
    <row r="21" spans="1:25" ht="24" customHeight="1" x14ac:dyDescent="0.45">
      <c r="A21" s="101" t="s">
        <v>100</v>
      </c>
      <c r="B21" s="102"/>
      <c r="C21" s="103"/>
      <c r="D21" s="128"/>
      <c r="E21" s="128"/>
      <c r="F21" s="128"/>
      <c r="G21" s="128"/>
      <c r="H21" s="18" t="str">
        <f>IF(D21="","",(TEXT(D21,"(aaa)")))</f>
        <v/>
      </c>
      <c r="I21" s="121"/>
      <c r="J21" s="121"/>
      <c r="K21" s="121"/>
      <c r="L21" s="21" t="s">
        <v>103</v>
      </c>
      <c r="M21" s="120"/>
      <c r="N21" s="120"/>
      <c r="O21" s="120"/>
      <c r="P21" s="120"/>
      <c r="Q21" s="18" t="str">
        <f>IF(M21="","",(TEXT(M21,"(aaa)")))</f>
        <v/>
      </c>
      <c r="R21" s="121"/>
      <c r="S21" s="121"/>
      <c r="T21" s="121"/>
      <c r="U21" s="20"/>
      <c r="V21" s="40" t="str">
        <f>IF(D21="","",((M21-D21)+1))</f>
        <v/>
      </c>
      <c r="W21" s="37" t="s">
        <v>110</v>
      </c>
    </row>
    <row r="22" spans="1:25" ht="24" customHeight="1" x14ac:dyDescent="0.45">
      <c r="A22" s="86" t="s">
        <v>102</v>
      </c>
      <c r="B22" s="87"/>
      <c r="C22" s="88"/>
      <c r="D22" s="133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4"/>
    </row>
    <row r="23" spans="1:25" ht="10.199999999999999" customHeight="1" x14ac:dyDescent="0.45">
      <c r="A23" s="8"/>
      <c r="B23" s="8"/>
      <c r="C23" s="8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5" ht="33" customHeight="1" x14ac:dyDescent="0.45">
      <c r="A24" s="70" t="s">
        <v>143</v>
      </c>
      <c r="B24" s="71"/>
      <c r="C24" s="72"/>
      <c r="D24" s="38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4"/>
    </row>
    <row r="25" spans="1:25" ht="33" customHeight="1" x14ac:dyDescent="0.45">
      <c r="A25" s="93" t="s">
        <v>144</v>
      </c>
      <c r="B25" s="94"/>
      <c r="C25" s="95"/>
      <c r="D25" s="39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"/>
    </row>
    <row r="26" spans="1:25" ht="10.199999999999999" customHeight="1" x14ac:dyDescent="0.45">
      <c r="A26" s="8"/>
      <c r="B26" s="8"/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5" ht="22.2" customHeight="1" x14ac:dyDescent="0.5">
      <c r="A27" s="23" t="s">
        <v>145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9"/>
      <c r="M27" s="19"/>
      <c r="N27" s="23" t="s">
        <v>101</v>
      </c>
    </row>
    <row r="28" spans="1:25" ht="18" customHeight="1" x14ac:dyDescent="0.45">
      <c r="A28" s="5"/>
      <c r="C28" s="132" t="s">
        <v>112</v>
      </c>
      <c r="D28" s="132"/>
      <c r="E28" s="132" t="s">
        <v>113</v>
      </c>
      <c r="F28" s="132"/>
      <c r="G28" s="132" t="s">
        <v>114</v>
      </c>
      <c r="H28" s="132"/>
      <c r="I28" s="132" t="s">
        <v>115</v>
      </c>
      <c r="J28" s="132"/>
      <c r="K28" s="132" t="s">
        <v>116</v>
      </c>
      <c r="L28" s="132"/>
      <c r="N28" s="106" t="s">
        <v>121</v>
      </c>
      <c r="O28" s="106"/>
      <c r="P28" s="129"/>
      <c r="Q28" s="129"/>
      <c r="R28" s="106" t="s">
        <v>120</v>
      </c>
      <c r="S28" s="106"/>
      <c r="T28" s="106"/>
      <c r="U28" s="129"/>
      <c r="V28" s="129"/>
      <c r="W28" s="129"/>
      <c r="X28" s="11"/>
      <c r="Y28" s="11"/>
    </row>
    <row r="29" spans="1:25" ht="22.2" customHeight="1" x14ac:dyDescent="0.45">
      <c r="A29" s="107"/>
      <c r="B29" s="10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N29" s="109" t="s">
        <v>128</v>
      </c>
      <c r="O29" s="110"/>
      <c r="P29" s="11"/>
      <c r="Q29" s="11"/>
      <c r="R29" s="11"/>
      <c r="S29" s="11"/>
      <c r="T29" s="11"/>
      <c r="U29" s="11"/>
      <c r="V29" s="11"/>
      <c r="W29" s="25"/>
    </row>
    <row r="30" spans="1:25" ht="18" customHeight="1" x14ac:dyDescent="0.45">
      <c r="A30" s="111" t="s">
        <v>111</v>
      </c>
      <c r="B30" s="111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N30" s="24"/>
      <c r="O30" s="11"/>
      <c r="P30" s="11"/>
      <c r="Q30" s="11"/>
      <c r="R30" s="11"/>
      <c r="S30" s="11"/>
      <c r="T30" s="11"/>
      <c r="U30" s="11"/>
      <c r="V30" s="11"/>
      <c r="W30" s="25"/>
    </row>
    <row r="31" spans="1:25" ht="18" customHeight="1" x14ac:dyDescent="0.45">
      <c r="A31" s="111" t="s">
        <v>6</v>
      </c>
      <c r="B31" s="111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N31" s="24"/>
      <c r="O31" s="11"/>
      <c r="P31" s="11"/>
      <c r="Q31" s="11"/>
      <c r="R31" s="11"/>
      <c r="S31" s="11"/>
      <c r="T31" s="11"/>
      <c r="U31" s="11"/>
      <c r="V31" s="11"/>
      <c r="W31" s="25"/>
    </row>
    <row r="32" spans="1:25" ht="18" customHeight="1" x14ac:dyDescent="0.45">
      <c r="A32" s="111" t="s">
        <v>7</v>
      </c>
      <c r="B32" s="111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N32" s="24"/>
      <c r="O32" s="11"/>
      <c r="P32" s="11"/>
      <c r="Q32" s="11"/>
      <c r="R32" s="11"/>
      <c r="S32" s="11"/>
      <c r="T32" s="11"/>
      <c r="U32" s="11"/>
      <c r="V32" s="11"/>
      <c r="W32" s="25"/>
    </row>
    <row r="33" spans="1:23" ht="18" customHeight="1" x14ac:dyDescent="0.45">
      <c r="A33" s="113" t="s">
        <v>8</v>
      </c>
      <c r="B33" s="98"/>
      <c r="C33" s="136"/>
      <c r="D33" s="137"/>
      <c r="E33" s="136"/>
      <c r="F33" s="137"/>
      <c r="G33" s="136"/>
      <c r="H33" s="137"/>
      <c r="I33" s="136"/>
      <c r="J33" s="137"/>
      <c r="K33" s="136"/>
      <c r="L33" s="137"/>
      <c r="N33" s="24"/>
      <c r="O33" s="11"/>
      <c r="P33" s="11"/>
      <c r="Q33" s="11"/>
      <c r="R33" s="11"/>
      <c r="S33" s="11"/>
      <c r="T33" s="11"/>
      <c r="U33" s="11"/>
      <c r="V33" s="11"/>
      <c r="W33" s="25"/>
    </row>
    <row r="34" spans="1:23" ht="18" customHeight="1" x14ac:dyDescent="0.45">
      <c r="A34" s="111" t="s">
        <v>117</v>
      </c>
      <c r="B34" s="111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N34" s="26"/>
      <c r="O34" s="27"/>
      <c r="P34" s="27"/>
      <c r="Q34" s="27"/>
      <c r="R34" s="27"/>
      <c r="S34" s="27"/>
      <c r="T34" s="27"/>
      <c r="U34" s="27"/>
      <c r="V34" s="27"/>
      <c r="W34" s="28"/>
    </row>
    <row r="35" spans="1:23" ht="10.199999999999999" customHeight="1" x14ac:dyDescent="0.45">
      <c r="A35" s="8"/>
      <c r="B35" s="8"/>
      <c r="C35" s="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3" ht="22.2" customHeight="1" x14ac:dyDescent="0.25">
      <c r="A36" s="29" t="s">
        <v>147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ht="22.2" customHeight="1" x14ac:dyDescent="0.45">
      <c r="A37" s="52" t="s">
        <v>124</v>
      </c>
      <c r="B37" s="52"/>
      <c r="C37" s="52"/>
      <c r="D37" s="52"/>
      <c r="E37" s="52"/>
      <c r="F37" s="52"/>
      <c r="G37" s="20" t="s">
        <v>125</v>
      </c>
      <c r="H37" s="20"/>
      <c r="I37" s="20" t="s">
        <v>126</v>
      </c>
      <c r="J37" s="20"/>
      <c r="K37" s="102"/>
      <c r="L37" s="102"/>
      <c r="M37" s="20" t="s">
        <v>0</v>
      </c>
      <c r="N37" s="20"/>
      <c r="O37" s="20" t="s">
        <v>1</v>
      </c>
      <c r="P37" s="20"/>
      <c r="Q37" s="20" t="s">
        <v>2</v>
      </c>
      <c r="R37" s="102" t="s">
        <v>127</v>
      </c>
      <c r="S37" s="102"/>
      <c r="T37" s="20"/>
      <c r="U37" s="20"/>
      <c r="V37" s="20"/>
      <c r="W37" s="20"/>
    </row>
    <row r="38" spans="1:23" ht="22.2" customHeight="1" x14ac:dyDescent="0.45">
      <c r="G38" t="s">
        <v>149</v>
      </c>
      <c r="I38" t="s">
        <v>126</v>
      </c>
      <c r="K38" s="52"/>
      <c r="L38" s="52"/>
      <c r="M38" t="s">
        <v>0</v>
      </c>
      <c r="O38" t="s">
        <v>1</v>
      </c>
      <c r="Q38" t="s">
        <v>2</v>
      </c>
      <c r="R38" s="52" t="s">
        <v>127</v>
      </c>
      <c r="S38" s="52"/>
    </row>
  </sheetData>
  <sheetProtection algorithmName="SHA-512" hashValue="VvnA3ZLsqRE3gnrW8tPsrQWBOni49rlviHO0LbOn7dxuSfV7v8mMZ/N0Bqc8DEO5OAXBrwVMg5daaBAXr0GfKQ==" saltValue="q3paU3vbOhrN2G6gt02U6Q==" spinCount="100000" sheet="1" objects="1" scenarios="1" formatCells="0" formatColumns="0" selectLockedCells="1"/>
  <mergeCells count="101">
    <mergeCell ref="A24:C24"/>
    <mergeCell ref="A25:C25"/>
    <mergeCell ref="A31:B31"/>
    <mergeCell ref="A30:B30"/>
    <mergeCell ref="A29:B29"/>
    <mergeCell ref="C29:D29"/>
    <mergeCell ref="C33:D33"/>
    <mergeCell ref="N29:O29"/>
    <mergeCell ref="C31:D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E29:F29"/>
    <mergeCell ref="G29:H29"/>
    <mergeCell ref="I29:J29"/>
    <mergeCell ref="A37:B37"/>
    <mergeCell ref="C37:F37"/>
    <mergeCell ref="K37:L37"/>
    <mergeCell ref="R37:S37"/>
    <mergeCell ref="K38:L38"/>
    <mergeCell ref="R38:S38"/>
    <mergeCell ref="K34:L34"/>
    <mergeCell ref="A32:B32"/>
    <mergeCell ref="C32:D32"/>
    <mergeCell ref="E32:F32"/>
    <mergeCell ref="G32:H32"/>
    <mergeCell ref="I32:J32"/>
    <mergeCell ref="K32:L32"/>
    <mergeCell ref="A34:B34"/>
    <mergeCell ref="C34:D34"/>
    <mergeCell ref="E34:F34"/>
    <mergeCell ref="G34:H34"/>
    <mergeCell ref="I34:J34"/>
    <mergeCell ref="K33:L33"/>
    <mergeCell ref="I33:J33"/>
    <mergeCell ref="G33:H33"/>
    <mergeCell ref="E33:F33"/>
    <mergeCell ref="A33:B33"/>
    <mergeCell ref="A21:C21"/>
    <mergeCell ref="D21:G21"/>
    <mergeCell ref="I21:K21"/>
    <mergeCell ref="M21:P21"/>
    <mergeCell ref="M18:P18"/>
    <mergeCell ref="K29:L29"/>
    <mergeCell ref="E24:V24"/>
    <mergeCell ref="E25:V25"/>
    <mergeCell ref="N28:O28"/>
    <mergeCell ref="P28:Q28"/>
    <mergeCell ref="R28:T28"/>
    <mergeCell ref="U28:W28"/>
    <mergeCell ref="R21:T21"/>
    <mergeCell ref="C28:D28"/>
    <mergeCell ref="E28:F28"/>
    <mergeCell ref="G28:H28"/>
    <mergeCell ref="I28:J28"/>
    <mergeCell ref="K28:L28"/>
    <mergeCell ref="D22:W22"/>
    <mergeCell ref="A22:C22"/>
    <mergeCell ref="R19:T19"/>
    <mergeCell ref="A20:C20"/>
    <mergeCell ref="D20:G20"/>
    <mergeCell ref="I20:K20"/>
    <mergeCell ref="M20:P20"/>
    <mergeCell ref="R20:T20"/>
    <mergeCell ref="A11:C11"/>
    <mergeCell ref="D11:L11"/>
    <mergeCell ref="M11:O11"/>
    <mergeCell ref="P11:V11"/>
    <mergeCell ref="R18:T18"/>
    <mergeCell ref="A12:B12"/>
    <mergeCell ref="D13:V13"/>
    <mergeCell ref="A14:C14"/>
    <mergeCell ref="D14:L14"/>
    <mergeCell ref="M14:O14"/>
    <mergeCell ref="P14:V14"/>
    <mergeCell ref="D12:F12"/>
    <mergeCell ref="A15:C15"/>
    <mergeCell ref="D15:L15"/>
    <mergeCell ref="D18:G18"/>
    <mergeCell ref="I18:K18"/>
    <mergeCell ref="A19:C19"/>
    <mergeCell ref="D19:G19"/>
    <mergeCell ref="I19:K19"/>
    <mergeCell ref="M19:P19"/>
    <mergeCell ref="G12:V12"/>
    <mergeCell ref="A17:C17"/>
    <mergeCell ref="A1:W1"/>
    <mergeCell ref="C9:L9"/>
    <mergeCell ref="D4:S4"/>
    <mergeCell ref="O9:P9"/>
    <mergeCell ref="A10:C10"/>
    <mergeCell ref="D10:V10"/>
    <mergeCell ref="D5:S5"/>
    <mergeCell ref="S9:T9"/>
    <mergeCell ref="U9:W9"/>
  </mergeCells>
  <phoneticPr fontId="1"/>
  <dataValidations count="3">
    <dataValidation type="list" allowBlank="1" showInputMessage="1" showErrorMessage="1" prompt="選択してください_x000a_" sqref="K29 I29 G29 C29 E29" xr:uid="{70A36357-C503-4990-9A24-41778F8B5C26}">
      <formula1>"設営日,本番日"</formula1>
    </dataValidation>
    <dataValidation type="list" allowBlank="1" showInputMessage="1" showErrorMessage="1" prompt="選択してください" sqref="P28" xr:uid="{D377C0F4-0F50-4238-8F81-CE073FBDC750}">
      <formula1>"有料,無料"</formula1>
    </dataValidation>
    <dataValidation type="list" allowBlank="1" showInputMessage="1" showErrorMessage="1" sqref="U28:W28" xr:uid="{1FB93C60-F338-454A-9535-3D3E5D74E117}">
      <formula1>"主催者手配,ホール依頼,未定"</formula1>
    </dataValidation>
  </dataValidations>
  <printOptions horizontalCentered="1"/>
  <pageMargins left="0.39370078740157483" right="0.39370078740157483" top="0.39370078740157483" bottom="0" header="0" footer="0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利用区分を選択してください" xr:uid="{C23CFFB7-8F7B-469E-88C5-BD24B4213494}">
          <x14:formula1>
            <xm:f>リスト!$S$1:$S$6</xm:f>
          </x14:formula1>
          <xm:sqref>R19:R21 I19:I21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00E6-D469-45E2-B850-F5D298A4AFC0}">
  <sheetPr codeName="Sheet3"/>
  <dimension ref="A1:T27"/>
  <sheetViews>
    <sheetView topLeftCell="F1" workbookViewId="0">
      <selection activeCell="T7" sqref="T7"/>
    </sheetView>
  </sheetViews>
  <sheetFormatPr defaultRowHeight="18" x14ac:dyDescent="0.45"/>
  <cols>
    <col min="2" max="2" width="59.19921875" bestFit="1" customWidth="1"/>
    <col min="3" max="3" width="40.09765625" bestFit="1" customWidth="1"/>
    <col min="4" max="4" width="22.19921875" bestFit="1" customWidth="1"/>
    <col min="5" max="5" width="18.09765625" customWidth="1"/>
    <col min="6" max="6" width="16.5" customWidth="1"/>
    <col min="7" max="7" width="9.5" customWidth="1"/>
    <col min="8" max="10" width="9.8984375" bestFit="1" customWidth="1"/>
    <col min="11" max="11" width="11.5" bestFit="1" customWidth="1"/>
    <col min="16" max="16" width="11.5" style="3" bestFit="1" customWidth="1"/>
    <col min="17" max="17" width="6.59765625" customWidth="1"/>
    <col min="18" max="18" width="11.5" bestFit="1" customWidth="1"/>
    <col min="19" max="19" width="10.3984375" bestFit="1" customWidth="1"/>
    <col min="20" max="20" width="14.19921875" customWidth="1"/>
  </cols>
  <sheetData>
    <row r="1" spans="1:20" x14ac:dyDescent="0.45">
      <c r="A1" t="s">
        <v>30</v>
      </c>
      <c r="B1" t="s">
        <v>39</v>
      </c>
      <c r="C1" t="s">
        <v>12</v>
      </c>
      <c r="D1" t="s">
        <v>31</v>
      </c>
      <c r="E1" t="s">
        <v>35</v>
      </c>
      <c r="F1" t="s">
        <v>32</v>
      </c>
      <c r="H1" t="s">
        <v>3</v>
      </c>
      <c r="I1" t="s">
        <v>4</v>
      </c>
      <c r="J1" t="s">
        <v>5</v>
      </c>
      <c r="K1" t="s">
        <v>17</v>
      </c>
      <c r="M1" t="s">
        <v>21</v>
      </c>
      <c r="O1" t="s">
        <v>16</v>
      </c>
      <c r="P1" s="3">
        <v>195000</v>
      </c>
      <c r="Q1" t="s">
        <v>16</v>
      </c>
      <c r="R1" s="3">
        <v>195000</v>
      </c>
      <c r="S1" t="s">
        <v>104</v>
      </c>
      <c r="T1" s="3" t="s">
        <v>150</v>
      </c>
    </row>
    <row r="2" spans="1:20" x14ac:dyDescent="0.45">
      <c r="A2" t="s">
        <v>33</v>
      </c>
      <c r="B2" t="s">
        <v>40</v>
      </c>
      <c r="C2" t="s">
        <v>13</v>
      </c>
      <c r="D2" t="s">
        <v>34</v>
      </c>
      <c r="E2" t="s">
        <v>36</v>
      </c>
      <c r="F2" t="s">
        <v>37</v>
      </c>
      <c r="G2" t="s">
        <v>18</v>
      </c>
      <c r="H2" s="3">
        <v>195000</v>
      </c>
      <c r="I2" s="3">
        <v>510000</v>
      </c>
      <c r="J2" s="3">
        <v>690000</v>
      </c>
      <c r="K2" s="3">
        <v>1200000</v>
      </c>
      <c r="M2" t="s">
        <v>22</v>
      </c>
      <c r="N2">
        <v>5</v>
      </c>
      <c r="O2" t="s">
        <v>11</v>
      </c>
      <c r="P2" s="3">
        <v>210000</v>
      </c>
      <c r="Q2" t="s">
        <v>16</v>
      </c>
      <c r="R2" s="3">
        <v>210000</v>
      </c>
      <c r="S2" t="s">
        <v>106</v>
      </c>
      <c r="T2" s="3" t="s">
        <v>151</v>
      </c>
    </row>
    <row r="3" spans="1:20" x14ac:dyDescent="0.45">
      <c r="A3" t="s">
        <v>44</v>
      </c>
      <c r="B3" t="s">
        <v>45</v>
      </c>
      <c r="C3" t="s">
        <v>14</v>
      </c>
      <c r="D3" t="s">
        <v>46</v>
      </c>
      <c r="E3" t="s">
        <v>84</v>
      </c>
      <c r="G3" t="s">
        <v>19</v>
      </c>
      <c r="H3" s="3">
        <v>210000</v>
      </c>
      <c r="I3" s="3">
        <v>600000</v>
      </c>
      <c r="J3" s="3">
        <v>780000</v>
      </c>
      <c r="K3" s="3">
        <v>1380000</v>
      </c>
      <c r="M3" t="s">
        <v>23</v>
      </c>
      <c r="N3">
        <v>5</v>
      </c>
      <c r="O3" t="s">
        <v>11</v>
      </c>
      <c r="P3" s="3">
        <v>510000</v>
      </c>
      <c r="Q3" t="s">
        <v>16</v>
      </c>
      <c r="R3" s="3">
        <v>510000</v>
      </c>
      <c r="S3" t="s">
        <v>107</v>
      </c>
      <c r="T3" s="3" t="s">
        <v>152</v>
      </c>
    </row>
    <row r="4" spans="1:20" x14ac:dyDescent="0.45">
      <c r="A4" t="s">
        <v>62</v>
      </c>
      <c r="B4" t="s">
        <v>85</v>
      </c>
      <c r="C4" t="s">
        <v>15</v>
      </c>
      <c r="D4" t="s">
        <v>60</v>
      </c>
      <c r="E4" t="s">
        <v>61</v>
      </c>
      <c r="G4" t="s">
        <v>20</v>
      </c>
      <c r="H4" s="3"/>
      <c r="I4" s="3"/>
      <c r="J4" s="3"/>
      <c r="K4" s="3">
        <v>2025000</v>
      </c>
      <c r="M4" t="s">
        <v>24</v>
      </c>
      <c r="N4">
        <v>5</v>
      </c>
      <c r="O4" t="s">
        <v>11</v>
      </c>
      <c r="P4" s="3">
        <v>600000</v>
      </c>
      <c r="Q4" t="s">
        <v>16</v>
      </c>
      <c r="R4" s="3">
        <v>600000</v>
      </c>
      <c r="S4" t="s">
        <v>105</v>
      </c>
      <c r="T4" s="3" t="s">
        <v>153</v>
      </c>
    </row>
    <row r="5" spans="1:20" x14ac:dyDescent="0.45">
      <c r="A5" t="s">
        <v>47</v>
      </c>
      <c r="B5" t="s">
        <v>48</v>
      </c>
      <c r="C5" t="s">
        <v>27</v>
      </c>
      <c r="D5" t="s">
        <v>49</v>
      </c>
      <c r="E5" t="s">
        <v>50</v>
      </c>
      <c r="F5" t="s">
        <v>51</v>
      </c>
      <c r="M5" t="s">
        <v>25</v>
      </c>
      <c r="N5">
        <v>3</v>
      </c>
      <c r="O5" t="s">
        <v>11</v>
      </c>
      <c r="P5" s="3">
        <v>690000</v>
      </c>
      <c r="Q5" t="s">
        <v>16</v>
      </c>
      <c r="R5" s="3">
        <v>690000</v>
      </c>
      <c r="S5" t="s">
        <v>108</v>
      </c>
      <c r="T5" s="3" t="s">
        <v>154</v>
      </c>
    </row>
    <row r="6" spans="1:20" x14ac:dyDescent="0.45">
      <c r="A6" t="s">
        <v>52</v>
      </c>
      <c r="B6" t="s">
        <v>86</v>
      </c>
      <c r="C6" t="s">
        <v>28</v>
      </c>
      <c r="D6" t="s">
        <v>53</v>
      </c>
      <c r="E6" t="s">
        <v>54</v>
      </c>
      <c r="P6" s="3">
        <v>780000</v>
      </c>
      <c r="Q6" t="s">
        <v>16</v>
      </c>
      <c r="R6" s="3">
        <v>780000</v>
      </c>
      <c r="S6" t="s">
        <v>109</v>
      </c>
      <c r="T6" s="3" t="s">
        <v>155</v>
      </c>
    </row>
    <row r="7" spans="1:20" x14ac:dyDescent="0.45">
      <c r="A7" t="s">
        <v>38</v>
      </c>
      <c r="B7" t="s">
        <v>41</v>
      </c>
      <c r="C7" t="s">
        <v>29</v>
      </c>
      <c r="D7" t="s">
        <v>42</v>
      </c>
      <c r="E7" t="s">
        <v>43</v>
      </c>
      <c r="P7" s="3">
        <v>1200000</v>
      </c>
      <c r="Q7" t="s">
        <v>16</v>
      </c>
      <c r="R7" s="3">
        <v>1200000</v>
      </c>
    </row>
    <row r="8" spans="1:20" x14ac:dyDescent="0.45">
      <c r="A8" t="s">
        <v>55</v>
      </c>
      <c r="B8" t="s">
        <v>56</v>
      </c>
      <c r="C8" t="s">
        <v>57</v>
      </c>
      <c r="D8" t="s">
        <v>58</v>
      </c>
      <c r="E8" t="s">
        <v>59</v>
      </c>
      <c r="P8" s="3">
        <v>1380000</v>
      </c>
      <c r="Q8" t="s">
        <v>16</v>
      </c>
      <c r="R8" s="3">
        <v>1380000</v>
      </c>
    </row>
    <row r="9" spans="1:20" x14ac:dyDescent="0.45">
      <c r="A9" t="s">
        <v>63</v>
      </c>
      <c r="B9" t="s">
        <v>72</v>
      </c>
      <c r="C9" t="s">
        <v>64</v>
      </c>
      <c r="D9" t="s">
        <v>65</v>
      </c>
      <c r="E9" t="s">
        <v>66</v>
      </c>
      <c r="F9" t="s">
        <v>67</v>
      </c>
      <c r="P9" s="3">
        <v>2025000</v>
      </c>
      <c r="Q9" t="s">
        <v>16</v>
      </c>
      <c r="R9" s="3">
        <v>2025000</v>
      </c>
    </row>
    <row r="10" spans="1:20" x14ac:dyDescent="0.45">
      <c r="A10" t="s">
        <v>47</v>
      </c>
      <c r="B10" t="s">
        <v>68</v>
      </c>
      <c r="C10" t="s">
        <v>69</v>
      </c>
      <c r="D10" t="s">
        <v>71</v>
      </c>
      <c r="E10" t="s">
        <v>70</v>
      </c>
      <c r="P10" s="3">
        <v>195000</v>
      </c>
      <c r="Q10">
        <v>5</v>
      </c>
      <c r="R10" s="3">
        <f>P10*0.5</f>
        <v>97500</v>
      </c>
    </row>
    <row r="11" spans="1:20" x14ac:dyDescent="0.45">
      <c r="A11" t="s">
        <v>73</v>
      </c>
      <c r="B11" t="s">
        <v>74</v>
      </c>
      <c r="C11" t="s">
        <v>75</v>
      </c>
      <c r="D11" t="s">
        <v>76</v>
      </c>
      <c r="E11" t="s">
        <v>77</v>
      </c>
      <c r="P11" s="3">
        <v>210000</v>
      </c>
      <c r="Q11">
        <v>5</v>
      </c>
      <c r="R11" s="3">
        <f t="shared" ref="R11:R18" si="0">P11*0.5</f>
        <v>105000</v>
      </c>
    </row>
    <row r="12" spans="1:20" x14ac:dyDescent="0.45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P12" s="3">
        <v>510000</v>
      </c>
      <c r="Q12">
        <v>5</v>
      </c>
      <c r="R12" s="3">
        <f t="shared" si="0"/>
        <v>255000</v>
      </c>
    </row>
    <row r="13" spans="1:20" x14ac:dyDescent="0.45">
      <c r="P13" s="3">
        <v>600000</v>
      </c>
      <c r="Q13">
        <v>5</v>
      </c>
      <c r="R13" s="3">
        <f t="shared" si="0"/>
        <v>300000</v>
      </c>
    </row>
    <row r="14" spans="1:20" x14ac:dyDescent="0.45">
      <c r="P14" s="3">
        <v>690000</v>
      </c>
      <c r="Q14">
        <v>5</v>
      </c>
      <c r="R14" s="3">
        <f t="shared" si="0"/>
        <v>345000</v>
      </c>
    </row>
    <row r="15" spans="1:20" x14ac:dyDescent="0.45">
      <c r="P15" s="3">
        <v>780000</v>
      </c>
      <c r="Q15">
        <v>5</v>
      </c>
      <c r="R15" s="3">
        <f t="shared" si="0"/>
        <v>390000</v>
      </c>
    </row>
    <row r="16" spans="1:20" x14ac:dyDescent="0.45">
      <c r="P16" s="3">
        <v>1200000</v>
      </c>
      <c r="Q16">
        <v>5</v>
      </c>
      <c r="R16" s="3">
        <f t="shared" si="0"/>
        <v>600000</v>
      </c>
    </row>
    <row r="17" spans="16:18" x14ac:dyDescent="0.45">
      <c r="P17" s="3">
        <v>1380000</v>
      </c>
      <c r="Q17">
        <v>5</v>
      </c>
      <c r="R17" s="3">
        <f t="shared" si="0"/>
        <v>690000</v>
      </c>
    </row>
    <row r="18" spans="16:18" x14ac:dyDescent="0.45">
      <c r="P18" s="3">
        <v>2025000</v>
      </c>
      <c r="Q18">
        <v>5</v>
      </c>
      <c r="R18" s="3">
        <f t="shared" si="0"/>
        <v>1012500</v>
      </c>
    </row>
    <row r="19" spans="16:18" x14ac:dyDescent="0.45">
      <c r="P19" s="3">
        <v>195000</v>
      </c>
      <c r="Q19">
        <v>3</v>
      </c>
      <c r="R19" s="3">
        <f>P19*0.3</f>
        <v>58500</v>
      </c>
    </row>
    <row r="20" spans="16:18" x14ac:dyDescent="0.45">
      <c r="P20" s="3">
        <v>210000</v>
      </c>
      <c r="Q20">
        <v>3</v>
      </c>
      <c r="R20" s="3">
        <f t="shared" ref="R20:R27" si="1">P20*0.3</f>
        <v>63000</v>
      </c>
    </row>
    <row r="21" spans="16:18" x14ac:dyDescent="0.45">
      <c r="P21" s="3">
        <v>510000</v>
      </c>
      <c r="Q21">
        <v>3</v>
      </c>
      <c r="R21" s="3">
        <f t="shared" si="1"/>
        <v>153000</v>
      </c>
    </row>
    <row r="22" spans="16:18" x14ac:dyDescent="0.45">
      <c r="P22" s="3">
        <v>600000</v>
      </c>
      <c r="Q22">
        <v>3</v>
      </c>
      <c r="R22" s="3">
        <f t="shared" si="1"/>
        <v>180000</v>
      </c>
    </row>
    <row r="23" spans="16:18" x14ac:dyDescent="0.45">
      <c r="P23" s="3">
        <v>690000</v>
      </c>
      <c r="Q23">
        <v>3</v>
      </c>
      <c r="R23" s="3">
        <f t="shared" si="1"/>
        <v>207000</v>
      </c>
    </row>
    <row r="24" spans="16:18" x14ac:dyDescent="0.45">
      <c r="P24" s="3">
        <v>780000</v>
      </c>
      <c r="Q24">
        <v>3</v>
      </c>
      <c r="R24" s="3">
        <f t="shared" si="1"/>
        <v>234000</v>
      </c>
    </row>
    <row r="25" spans="16:18" x14ac:dyDescent="0.45">
      <c r="P25" s="3">
        <v>1200000</v>
      </c>
      <c r="Q25">
        <v>3</v>
      </c>
      <c r="R25" s="3">
        <f t="shared" si="1"/>
        <v>360000</v>
      </c>
    </row>
    <row r="26" spans="16:18" x14ac:dyDescent="0.45">
      <c r="P26" s="3">
        <v>1380000</v>
      </c>
      <c r="Q26">
        <v>3</v>
      </c>
      <c r="R26" s="3">
        <f t="shared" si="1"/>
        <v>414000</v>
      </c>
    </row>
    <row r="27" spans="16:18" x14ac:dyDescent="0.45">
      <c r="P27" s="3">
        <v>2025000</v>
      </c>
      <c r="Q27">
        <v>3</v>
      </c>
      <c r="R27" s="3">
        <f t="shared" si="1"/>
        <v>607500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利用申請書記入例 </vt:lpstr>
      <vt:lpstr>利用申請書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CUBE SHIBUYA</dc:creator>
  <cp:lastModifiedBy>よ 吉岡 紗弥香</cp:lastModifiedBy>
  <cp:lastPrinted>2024-12-26T00:17:08Z</cp:lastPrinted>
  <dcterms:created xsi:type="dcterms:W3CDTF">2019-11-13T08:01:47Z</dcterms:created>
  <dcterms:modified xsi:type="dcterms:W3CDTF">2024-12-26T02:08:25Z</dcterms:modified>
</cp:coreProperties>
</file>